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LSUHSC" sheetId="1" r:id="rId1"/>
  </sheets>
  <definedNames>
    <definedName name="_xlnm.Print_Area" localSheetId="0">'LSUHSC'!$A$1:$H$37</definedName>
    <definedName name="_xlnm.Print_Titles" localSheetId="0">'LSUHSC'!$1:$11</definedName>
  </definedNames>
  <calcPr fullCalcOnLoad="1"/>
</workbook>
</file>

<file path=xl/sharedStrings.xml><?xml version="1.0" encoding="utf-8"?>
<sst xmlns="http://schemas.openxmlformats.org/spreadsheetml/2006/main" count="27" uniqueCount="26">
  <si>
    <t>Allocations</t>
  </si>
  <si>
    <t>Expenditures</t>
  </si>
  <si>
    <t xml:space="preserve"> </t>
  </si>
  <si>
    <t xml:space="preserve"> Other Sources:</t>
  </si>
  <si>
    <t xml:space="preserve">           Total</t>
  </si>
  <si>
    <t xml:space="preserve">         Total other sources</t>
  </si>
  <si>
    <t xml:space="preserve">         Total restricted</t>
  </si>
  <si>
    <t xml:space="preserve">           Total transfers from other funds</t>
  </si>
  <si>
    <t>ANALYSIS E</t>
  </si>
  <si>
    <t>Analysis of Changes In Unexpended Plant Fund Balances</t>
  </si>
  <si>
    <t xml:space="preserve">      Unalloc Plt Fund Med School</t>
  </si>
  <si>
    <t xml:space="preserve">       Unrealized Gain on Investments</t>
  </si>
  <si>
    <t xml:space="preserve">      FWCC Building Maint Resv</t>
  </si>
  <si>
    <t xml:space="preserve">      Hospital Water Main</t>
  </si>
  <si>
    <t xml:space="preserve">      Deionized Water Damage</t>
  </si>
  <si>
    <t xml:space="preserve">      Virology Lab Renovations</t>
  </si>
  <si>
    <t xml:space="preserve">  Restricted -</t>
  </si>
  <si>
    <t>State of Louisiana:</t>
  </si>
  <si>
    <t>For the year ended June 30, 2017</t>
  </si>
  <si>
    <t xml:space="preserve">      Chevyland Parking Renovations</t>
  </si>
  <si>
    <t xml:space="preserve">     WISE Funds</t>
  </si>
  <si>
    <t xml:space="preserve">      Cooling Tower Replacement</t>
  </si>
  <si>
    <t xml:space="preserve">      Renovation MS 325B Ortho</t>
  </si>
  <si>
    <t xml:space="preserve">      Rope Replace Elevators C3 C4 B</t>
  </si>
  <si>
    <t xml:space="preserve">      6 G-J-H Renovations</t>
  </si>
  <si>
    <t>Facility Planning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</si>
</sst>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&quot;$&quot;* #,##0.0_);_(&quot;$&quot;* \(#,##0.0\);_(&quot;$&quot;* &quot;-&quot;??_);_(@_)"/>
    <numFmt numFmtId="168" formatCode="[$-409]dddd\,\ mmmm\ dd\,\ yyyy"/>
    <numFmt numFmtId="169" formatCode="[$-409]mmmm\ d\,\ yyyy;@"/>
    <numFmt numFmtId="170" formatCode="0_);\(0\)"/>
  </numFmts>
  <fonts count="42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11"/>
      <color indexed="62"/>
      <name val="Bodoni MT"/>
      <family val="1"/>
    </font>
    <font>
      <b/>
      <sz val="12"/>
      <color indexed="62"/>
      <name val="Goudy Old Style"/>
      <family val="1"/>
    </font>
    <font>
      <sz val="9"/>
      <color indexed="62"/>
      <name val="Bodoni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164" fontId="1" fillId="0" borderId="0" xfId="42" applyNumberFormat="1" applyFont="1" applyFill="1" applyAlignment="1" applyProtection="1">
      <alignment horizontal="right" vertical="center"/>
      <protection/>
    </xf>
    <xf numFmtId="164" fontId="4" fillId="0" borderId="0" xfId="44" applyNumberFormat="1" applyFont="1" applyFill="1" applyBorder="1" applyAlignment="1" applyProtection="1">
      <alignment vertical="center"/>
      <protection/>
    </xf>
    <xf numFmtId="164" fontId="5" fillId="0" borderId="0" xfId="44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164" fontId="4" fillId="0" borderId="0" xfId="44" applyNumberFormat="1" applyFont="1" applyFill="1" applyBorder="1" applyAlignment="1" applyProtection="1">
      <alignment horizontal="center" vertical="center"/>
      <protection/>
    </xf>
    <xf numFmtId="164" fontId="1" fillId="0" borderId="0" xfId="42" applyNumberFormat="1" applyFont="1" applyAlignment="1" applyProtection="1">
      <alignment vertical="center"/>
      <protection/>
    </xf>
    <xf numFmtId="0" fontId="0" fillId="0" borderId="0" xfId="0" applyFont="1" applyFill="1" applyAlignment="1">
      <alignment/>
    </xf>
    <xf numFmtId="164" fontId="3" fillId="0" borderId="0" xfId="42" applyNumberFormat="1" applyFont="1" applyFill="1" applyAlignment="1" applyProtection="1">
      <alignment vertical="center"/>
      <protection/>
    </xf>
    <xf numFmtId="169" fontId="3" fillId="0" borderId="10" xfId="42" applyNumberFormat="1" applyFont="1" applyFill="1" applyBorder="1" applyAlignment="1" applyProtection="1">
      <alignment horizontal="center" vertical="center"/>
      <protection/>
    </xf>
    <xf numFmtId="164" fontId="3" fillId="0" borderId="0" xfId="42" applyNumberFormat="1" applyFont="1" applyFill="1" applyBorder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center" vertical="center"/>
      <protection/>
    </xf>
    <xf numFmtId="164" fontId="3" fillId="0" borderId="0" xfId="42" applyNumberFormat="1" applyFont="1" applyFill="1" applyAlignment="1" applyProtection="1">
      <alignment horizontal="center" vertical="center"/>
      <protection/>
    </xf>
    <xf numFmtId="164" fontId="3" fillId="0" borderId="11" xfId="42" applyNumberFormat="1" applyFont="1" applyFill="1" applyBorder="1" applyAlignment="1" applyProtection="1">
      <alignment vertical="center"/>
      <protection/>
    </xf>
    <xf numFmtId="164" fontId="3" fillId="0" borderId="11" xfId="45" applyNumberFormat="1" applyFont="1" applyFill="1" applyBorder="1" applyAlignment="1" applyProtection="1">
      <alignment vertical="center"/>
      <protection/>
    </xf>
    <xf numFmtId="37" fontId="3" fillId="0" borderId="11" xfId="45" applyNumberFormat="1" applyFont="1" applyFill="1" applyBorder="1" applyAlignment="1" applyProtection="1">
      <alignment vertical="center"/>
      <protection/>
    </xf>
    <xf numFmtId="165" fontId="3" fillId="0" borderId="12" xfId="45" applyNumberFormat="1" applyFont="1" applyFill="1" applyBorder="1" applyAlignment="1" applyProtection="1">
      <alignment vertical="center"/>
      <protection/>
    </xf>
    <xf numFmtId="164" fontId="0" fillId="0" borderId="0" xfId="0" applyNumberFormat="1" applyFill="1" applyAlignment="1">
      <alignment/>
    </xf>
    <xf numFmtId="41" fontId="3" fillId="0" borderId="11" xfId="42" applyNumberFormat="1" applyFont="1" applyFill="1" applyBorder="1" applyAlignment="1" applyProtection="1">
      <alignment vertical="center"/>
      <protection/>
    </xf>
    <xf numFmtId="41" fontId="3" fillId="0" borderId="11" xfId="45" applyNumberFormat="1" applyFont="1" applyFill="1" applyBorder="1" applyAlignment="1" applyProtection="1">
      <alignment vertical="center"/>
      <protection/>
    </xf>
    <xf numFmtId="41" fontId="3" fillId="0" borderId="0" xfId="42" applyNumberFormat="1" applyFont="1" applyFill="1" applyAlignment="1" applyProtection="1">
      <alignment vertical="center"/>
      <protection/>
    </xf>
    <xf numFmtId="41" fontId="3" fillId="0" borderId="0" xfId="42" applyNumberFormat="1" applyFont="1" applyFill="1" applyBorder="1" applyAlignment="1" applyProtection="1">
      <alignment vertical="center"/>
      <protection/>
    </xf>
    <xf numFmtId="0" fontId="3" fillId="0" borderId="0" xfId="42" applyNumberFormat="1" applyFont="1" applyFill="1" applyAlignment="1" applyProtection="1">
      <alignment vertical="center"/>
      <protection/>
    </xf>
    <xf numFmtId="164" fontId="7" fillId="0" borderId="0" xfId="44" applyNumberFormat="1" applyFont="1" applyFill="1" applyBorder="1" applyAlignment="1" applyProtection="1">
      <alignment horizontal="center" vertical="center"/>
      <protection/>
    </xf>
    <xf numFmtId="164" fontId="8" fillId="0" borderId="0" xfId="44" applyNumberFormat="1" applyFont="1" applyAlignment="1" applyProtection="1">
      <alignment horizontal="center" vertical="center"/>
      <protection/>
    </xf>
    <xf numFmtId="165" fontId="3" fillId="0" borderId="0" xfId="42" applyNumberFormat="1" applyFont="1" applyFill="1" applyAlignment="1" applyProtection="1">
      <alignment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rgb="FFF5ECF7"/>
        </patternFill>
      </fill>
    </dxf>
    <dxf>
      <fill>
        <patternFill>
          <bgColor rgb="FFF5EC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1152525</xdr:colOff>
      <xdr:row>0</xdr:row>
      <xdr:rowOff>76200</xdr:rowOff>
    </xdr:from>
    <xdr:to>
      <xdr:col>0</xdr:col>
      <xdr:colOff>1933575</xdr:colOff>
      <xdr:row>7</xdr:row>
      <xdr:rowOff>38100</xdr:rowOff>
    </xdr:to>
    <xdr:pic>
      <xdr:nvPicPr>
        <xdr:cNvPr id="1" name="Picture 35" descr="V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76200"/>
          <a:ext cx="781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A33" sqref="A33"/>
    </sheetView>
  </sheetViews>
  <sheetFormatPr defaultColWidth="9.140625" defaultRowHeight="12.75"/>
  <cols>
    <col min="1" max="1" width="47.57421875" style="2" bestFit="1" customWidth="1"/>
    <col min="2" max="2" width="13.140625" style="2" bestFit="1" customWidth="1"/>
    <col min="3" max="3" width="1.7109375" style="2" customWidth="1"/>
    <col min="4" max="4" width="13.140625" style="2" bestFit="1" customWidth="1"/>
    <col min="5" max="5" width="1.7109375" style="2" customWidth="1"/>
    <col min="6" max="6" width="12.421875" style="2" bestFit="1" customWidth="1"/>
    <col min="7" max="7" width="2.8515625" style="2" customWidth="1"/>
    <col min="8" max="8" width="13.140625" style="2" bestFit="1" customWidth="1"/>
    <col min="9" max="9" width="10.28125" style="2" bestFit="1" customWidth="1"/>
    <col min="10" max="10" width="0" style="2" hidden="1" customWidth="1"/>
    <col min="11" max="11" width="11.00390625" style="2" bestFit="1" customWidth="1"/>
    <col min="12" max="12" width="2.28125" style="2" customWidth="1"/>
    <col min="13" max="13" width="11.00390625" style="2" bestFit="1" customWidth="1"/>
    <col min="14" max="16384" width="9.140625" style="2" customWidth="1"/>
  </cols>
  <sheetData>
    <row r="1" ht="13.5" customHeight="1">
      <c r="A1" s="26"/>
    </row>
    <row r="2" ht="13.5" customHeight="1">
      <c r="A2" s="26"/>
    </row>
    <row r="3" spans="1:8" ht="16.5">
      <c r="A3" s="26"/>
      <c r="B3" s="25" t="s">
        <v>8</v>
      </c>
      <c r="C3" s="25"/>
      <c r="D3" s="25"/>
      <c r="E3" s="25"/>
      <c r="F3" s="25"/>
      <c r="G3" s="25"/>
      <c r="H3" s="25"/>
    </row>
    <row r="4" spans="1:8" ht="8.25" customHeight="1">
      <c r="A4" s="26"/>
      <c r="B4" s="5"/>
      <c r="C4" s="25"/>
      <c r="D4" s="25"/>
      <c r="E4" s="25"/>
      <c r="F4" s="25"/>
      <c r="G4" s="25"/>
      <c r="H4" s="6"/>
    </row>
    <row r="5" spans="1:8" ht="16.5">
      <c r="A5" s="26"/>
      <c r="B5" s="25" t="s">
        <v>9</v>
      </c>
      <c r="C5" s="25"/>
      <c r="D5" s="25"/>
      <c r="E5" s="25"/>
      <c r="F5" s="25"/>
      <c r="G5" s="25"/>
      <c r="H5" s="25"/>
    </row>
    <row r="6" spans="1:8" ht="16.5">
      <c r="A6" s="26"/>
      <c r="B6" s="25" t="s">
        <v>18</v>
      </c>
      <c r="C6" s="25"/>
      <c r="D6" s="25"/>
      <c r="E6" s="25"/>
      <c r="F6" s="25"/>
      <c r="G6" s="25"/>
      <c r="H6" s="25"/>
    </row>
    <row r="7" spans="1:7" ht="8.25" customHeight="1">
      <c r="A7" s="26"/>
      <c r="B7" s="4"/>
      <c r="C7" s="4"/>
      <c r="D7" s="4"/>
      <c r="E7" s="4"/>
      <c r="F7" s="4"/>
      <c r="G7" s="4"/>
    </row>
    <row r="8" spans="1:7" ht="10.5" customHeight="1">
      <c r="A8" s="26"/>
      <c r="B8" s="7"/>
      <c r="C8" s="7"/>
      <c r="D8" s="7"/>
      <c r="E8" s="7"/>
      <c r="F8" s="7"/>
      <c r="G8" s="7"/>
    </row>
    <row r="9" spans="1:7" ht="6" customHeight="1">
      <c r="A9" s="8"/>
      <c r="B9" s="8"/>
      <c r="C9" s="8"/>
      <c r="D9" s="8"/>
      <c r="E9" s="8"/>
      <c r="F9" s="8"/>
      <c r="G9" s="8"/>
    </row>
    <row r="10" spans="1:8" ht="13.5">
      <c r="A10" s="10"/>
      <c r="B10" s="11">
        <v>42552</v>
      </c>
      <c r="C10" s="12"/>
      <c r="D10" s="13" t="s">
        <v>0</v>
      </c>
      <c r="E10" s="12"/>
      <c r="F10" s="13" t="s">
        <v>1</v>
      </c>
      <c r="G10" s="12"/>
      <c r="H10" s="11">
        <v>42916</v>
      </c>
    </row>
    <row r="11" spans="1:8" ht="13.5">
      <c r="A11" s="10"/>
      <c r="B11" s="14"/>
      <c r="C11" s="10"/>
      <c r="D11" s="14"/>
      <c r="E11" s="10"/>
      <c r="F11" s="14"/>
      <c r="G11" s="10"/>
      <c r="H11" s="14"/>
    </row>
    <row r="12" spans="1:8" ht="13.5">
      <c r="A12" s="10" t="s">
        <v>17</v>
      </c>
      <c r="B12" s="10"/>
      <c r="C12" s="10"/>
      <c r="D12" s="10"/>
      <c r="E12" s="10"/>
      <c r="F12" s="10"/>
      <c r="G12" s="10"/>
      <c r="H12" s="10"/>
    </row>
    <row r="13" spans="1:8" ht="7.5" customHeight="1">
      <c r="A13" s="10"/>
      <c r="B13" s="10"/>
      <c r="C13" s="12"/>
      <c r="D13" s="10"/>
      <c r="E13" s="12"/>
      <c r="F13" s="10"/>
      <c r="G13" s="12"/>
      <c r="H13" s="10"/>
    </row>
    <row r="14" spans="1:10" ht="13.5">
      <c r="A14" s="10" t="s">
        <v>16</v>
      </c>
      <c r="B14" s="10"/>
      <c r="C14" s="10"/>
      <c r="D14" s="10"/>
      <c r="E14" s="10"/>
      <c r="F14" s="10"/>
      <c r="G14" s="10"/>
      <c r="H14" s="10"/>
      <c r="J14" s="10"/>
    </row>
    <row r="15" spans="1:10" ht="13.5">
      <c r="A15" s="24"/>
      <c r="B15" s="10"/>
      <c r="C15" s="10"/>
      <c r="D15" s="10"/>
      <c r="E15" s="10"/>
      <c r="F15" s="10"/>
      <c r="G15" s="10"/>
      <c r="H15" s="10"/>
      <c r="J15" s="10"/>
    </row>
    <row r="16" spans="1:10" ht="13.5">
      <c r="A16" s="24" t="s">
        <v>25</v>
      </c>
      <c r="B16" s="27">
        <v>0</v>
      </c>
      <c r="C16" s="27"/>
      <c r="D16" s="27">
        <v>9227317</v>
      </c>
      <c r="E16" s="27"/>
      <c r="F16" s="27">
        <v>9227317</v>
      </c>
      <c r="G16" s="27"/>
      <c r="H16" s="27">
        <f>+B16+D16-F16</f>
        <v>0</v>
      </c>
      <c r="J16" s="10"/>
    </row>
    <row r="17" spans="1:10" ht="13.5">
      <c r="A17" s="24" t="s">
        <v>12</v>
      </c>
      <c r="B17" s="10">
        <v>599423</v>
      </c>
      <c r="C17" s="10"/>
      <c r="D17" s="10">
        <v>0</v>
      </c>
      <c r="E17" s="10"/>
      <c r="F17" s="10">
        <v>50000</v>
      </c>
      <c r="G17" s="10"/>
      <c r="H17" s="10">
        <f>+B17+D17-F17</f>
        <v>549423</v>
      </c>
      <c r="J17" s="10"/>
    </row>
    <row r="18" spans="1:10" ht="13.5">
      <c r="A18" s="24" t="s">
        <v>13</v>
      </c>
      <c r="B18" s="10">
        <v>1058545</v>
      </c>
      <c r="C18" s="10"/>
      <c r="D18" s="10">
        <v>4187</v>
      </c>
      <c r="E18" s="10"/>
      <c r="F18" s="10">
        <v>0</v>
      </c>
      <c r="G18" s="10"/>
      <c r="H18" s="10">
        <f aca="true" t="shared" si="0" ref="H18:H26">+B18+D18-F18</f>
        <v>1062732</v>
      </c>
      <c r="I18" s="9"/>
      <c r="J18" s="10"/>
    </row>
    <row r="19" spans="1:10" ht="13.5">
      <c r="A19" s="24" t="s">
        <v>14</v>
      </c>
      <c r="B19" s="10">
        <v>2438</v>
      </c>
      <c r="C19" s="10"/>
      <c r="D19" s="10">
        <v>-2438</v>
      </c>
      <c r="E19" s="10"/>
      <c r="F19" s="10">
        <v>0</v>
      </c>
      <c r="G19" s="10"/>
      <c r="H19" s="10">
        <f t="shared" si="0"/>
        <v>0</v>
      </c>
      <c r="J19" s="10"/>
    </row>
    <row r="20" spans="1:10" ht="13.5">
      <c r="A20" s="24" t="s">
        <v>24</v>
      </c>
      <c r="B20" s="10">
        <v>15000</v>
      </c>
      <c r="C20" s="10"/>
      <c r="D20" s="10">
        <v>-15000</v>
      </c>
      <c r="E20" s="10"/>
      <c r="F20" s="10">
        <v>0</v>
      </c>
      <c r="G20" s="10"/>
      <c r="H20" s="10">
        <f t="shared" si="0"/>
        <v>0</v>
      </c>
      <c r="J20" s="10"/>
    </row>
    <row r="21" spans="1:10" ht="13.5">
      <c r="A21" s="24" t="s">
        <v>15</v>
      </c>
      <c r="B21" s="10">
        <v>6500</v>
      </c>
      <c r="C21" s="10"/>
      <c r="D21" s="10">
        <v>0</v>
      </c>
      <c r="E21" s="10"/>
      <c r="F21" s="10">
        <v>6500</v>
      </c>
      <c r="G21" s="10"/>
      <c r="H21" s="10">
        <f>+B21+D21-F21</f>
        <v>0</v>
      </c>
      <c r="J21" s="10"/>
    </row>
    <row r="22" spans="1:10" ht="13.5">
      <c r="A22" s="24" t="s">
        <v>19</v>
      </c>
      <c r="B22" s="10">
        <v>4094</v>
      </c>
      <c r="C22" s="10"/>
      <c r="D22" s="10">
        <v>0</v>
      </c>
      <c r="E22" s="10"/>
      <c r="F22" s="10">
        <v>4094</v>
      </c>
      <c r="G22" s="10"/>
      <c r="H22" s="10">
        <f>+B22+D22-F22</f>
        <v>0</v>
      </c>
      <c r="J22" s="10"/>
    </row>
    <row r="23" spans="1:10" ht="13.5">
      <c r="A23" s="24" t="s">
        <v>21</v>
      </c>
      <c r="B23" s="10">
        <v>0</v>
      </c>
      <c r="C23" s="10"/>
      <c r="D23" s="10">
        <v>655000</v>
      </c>
      <c r="E23" s="10"/>
      <c r="F23" s="10">
        <v>522250</v>
      </c>
      <c r="G23" s="10"/>
      <c r="H23" s="10">
        <f t="shared" si="0"/>
        <v>132750</v>
      </c>
      <c r="J23" s="10"/>
    </row>
    <row r="24" spans="1:10" ht="13.5">
      <c r="A24" s="24" t="s">
        <v>20</v>
      </c>
      <c r="B24" s="10">
        <v>0</v>
      </c>
      <c r="C24" s="10"/>
      <c r="D24" s="10">
        <v>1022969</v>
      </c>
      <c r="E24" s="10"/>
      <c r="F24" s="10">
        <v>8300</v>
      </c>
      <c r="G24" s="10"/>
      <c r="H24" s="10">
        <f t="shared" si="0"/>
        <v>1014669</v>
      </c>
      <c r="J24" s="10"/>
    </row>
    <row r="25" spans="1:10" ht="13.5">
      <c r="A25" s="24" t="s">
        <v>22</v>
      </c>
      <c r="B25" s="10">
        <v>0</v>
      </c>
      <c r="C25" s="10"/>
      <c r="D25" s="10">
        <v>24500</v>
      </c>
      <c r="E25" s="10"/>
      <c r="F25" s="10">
        <v>24500</v>
      </c>
      <c r="G25" s="10"/>
      <c r="H25" s="10">
        <f t="shared" si="0"/>
        <v>0</v>
      </c>
      <c r="J25" s="10"/>
    </row>
    <row r="26" spans="1:10" ht="13.5">
      <c r="A26" s="24" t="s">
        <v>23</v>
      </c>
      <c r="B26" s="10">
        <v>0</v>
      </c>
      <c r="C26" s="10"/>
      <c r="D26" s="10">
        <v>84181</v>
      </c>
      <c r="E26" s="10"/>
      <c r="F26" s="10">
        <v>84181</v>
      </c>
      <c r="G26" s="10"/>
      <c r="H26" s="10">
        <f t="shared" si="0"/>
        <v>0</v>
      </c>
      <c r="J26" s="10"/>
    </row>
    <row r="27" spans="1:8" ht="13.5">
      <c r="A27" s="10" t="s">
        <v>6</v>
      </c>
      <c r="B27" s="20">
        <f>SUM(B15:B26)</f>
        <v>1686000</v>
      </c>
      <c r="C27" s="10"/>
      <c r="D27" s="15">
        <f>SUM(D14:D26)</f>
        <v>11000716</v>
      </c>
      <c r="E27" s="10"/>
      <c r="F27" s="15">
        <f>SUM(F14:F26)</f>
        <v>9927142</v>
      </c>
      <c r="G27" s="10"/>
      <c r="H27" s="15">
        <f>SUM(H14:H26)</f>
        <v>2759574</v>
      </c>
    </row>
    <row r="28" spans="1:8" ht="13.5">
      <c r="A28" s="10" t="s">
        <v>7</v>
      </c>
      <c r="B28" s="21">
        <f>+B27</f>
        <v>1686000</v>
      </c>
      <c r="C28" s="10"/>
      <c r="D28" s="16">
        <f>+D27</f>
        <v>11000716</v>
      </c>
      <c r="E28" s="10"/>
      <c r="F28" s="16">
        <f>+F27</f>
        <v>9927142</v>
      </c>
      <c r="G28" s="10"/>
      <c r="H28" s="17">
        <f>+B28+D28-F28</f>
        <v>2759574</v>
      </c>
    </row>
    <row r="29" spans="1:8" ht="13.5">
      <c r="A29" s="10"/>
      <c r="B29" s="22"/>
      <c r="C29" s="10"/>
      <c r="D29" s="10"/>
      <c r="E29" s="10"/>
      <c r="F29" s="10"/>
      <c r="G29" s="10"/>
      <c r="H29" s="10"/>
    </row>
    <row r="30" spans="1:8" ht="13.5">
      <c r="A30" s="10" t="s">
        <v>3</v>
      </c>
      <c r="B30" s="22"/>
      <c r="C30" s="14"/>
      <c r="D30" s="10"/>
      <c r="E30" s="10"/>
      <c r="F30" s="10"/>
      <c r="G30" s="10"/>
      <c r="H30" s="10"/>
    </row>
    <row r="31" spans="1:9" ht="13.5">
      <c r="A31" s="10" t="s">
        <v>10</v>
      </c>
      <c r="B31" s="10">
        <v>2240975</v>
      </c>
      <c r="C31" s="14"/>
      <c r="D31" s="10">
        <v>-483597</v>
      </c>
      <c r="E31" s="10"/>
      <c r="F31" s="10">
        <v>0</v>
      </c>
      <c r="G31" s="10"/>
      <c r="H31" s="10">
        <f>+B31+D31-F31</f>
        <v>1757378</v>
      </c>
      <c r="I31" s="19"/>
    </row>
    <row r="32" spans="1:8" ht="13.5">
      <c r="A32" s="10" t="s">
        <v>11</v>
      </c>
      <c r="B32" s="10">
        <v>-405</v>
      </c>
      <c r="C32" s="14"/>
      <c r="D32" s="10">
        <v>-7371</v>
      </c>
      <c r="E32" s="10"/>
      <c r="F32" s="10">
        <v>0</v>
      </c>
      <c r="G32" s="10"/>
      <c r="H32" s="10">
        <f>+B32+D32-F32</f>
        <v>-7776</v>
      </c>
    </row>
    <row r="33" spans="1:8" ht="13.5">
      <c r="A33" s="10" t="s">
        <v>5</v>
      </c>
      <c r="B33" s="20">
        <f>SUM(B31:B32)</f>
        <v>2240570</v>
      </c>
      <c r="C33" s="10"/>
      <c r="D33" s="15">
        <f>SUM(D31:D32)</f>
        <v>-490968</v>
      </c>
      <c r="E33" s="15">
        <f>SUM(E31:E32)</f>
        <v>0</v>
      </c>
      <c r="F33" s="15">
        <f>SUM(F31:F32)</f>
        <v>0</v>
      </c>
      <c r="G33" s="15"/>
      <c r="H33" s="15">
        <f>SUM(H31:H32)</f>
        <v>1749602</v>
      </c>
    </row>
    <row r="34" spans="1:8" ht="13.5">
      <c r="A34" s="10"/>
      <c r="B34" s="23"/>
      <c r="C34" s="10"/>
      <c r="D34" s="12"/>
      <c r="E34" s="10"/>
      <c r="F34" s="12"/>
      <c r="G34" s="10"/>
      <c r="H34" s="12"/>
    </row>
    <row r="35" spans="1:8" ht="14.25" thickBot="1">
      <c r="A35" s="10" t="s">
        <v>4</v>
      </c>
      <c r="B35" s="18">
        <f>+B28+B33</f>
        <v>3926570</v>
      </c>
      <c r="C35" s="10"/>
      <c r="D35" s="18">
        <f>+D28+D33</f>
        <v>10509748</v>
      </c>
      <c r="E35" s="10"/>
      <c r="F35" s="18">
        <f>+F28+F33</f>
        <v>9927142</v>
      </c>
      <c r="G35" s="10"/>
      <c r="H35" s="18">
        <f>+H28+H33</f>
        <v>4509176</v>
      </c>
    </row>
    <row r="36" spans="1:8" ht="14.25" thickTop="1">
      <c r="A36" s="10"/>
      <c r="B36" s="10"/>
      <c r="C36" s="10"/>
      <c r="D36" s="10"/>
      <c r="E36" s="10"/>
      <c r="F36" s="10"/>
      <c r="G36" s="10"/>
      <c r="H36" s="10"/>
    </row>
    <row r="37" spans="1:8" ht="13.5">
      <c r="A37" s="10"/>
      <c r="B37" s="10"/>
      <c r="C37" s="10"/>
      <c r="D37" s="10"/>
      <c r="E37" s="10"/>
      <c r="F37" s="10"/>
      <c r="G37" s="10"/>
      <c r="H37" s="10"/>
    </row>
    <row r="38" spans="1:8" ht="13.5">
      <c r="A38" s="10"/>
      <c r="B38" s="10"/>
      <c r="C38" s="10"/>
      <c r="D38" s="10"/>
      <c r="E38" s="10"/>
      <c r="F38" s="10"/>
      <c r="G38" s="10"/>
      <c r="H38" s="10"/>
    </row>
    <row r="39" spans="1:8" ht="13.5">
      <c r="A39" s="10"/>
      <c r="B39" s="10"/>
      <c r="C39" s="10"/>
      <c r="D39" s="10"/>
      <c r="E39" s="10"/>
      <c r="F39" s="10"/>
      <c r="G39" s="10"/>
      <c r="H39" s="10"/>
    </row>
    <row r="40" spans="1:8" ht="13.5">
      <c r="A40" s="10"/>
      <c r="B40" s="10"/>
      <c r="C40" s="10"/>
      <c r="D40" s="10"/>
      <c r="E40" s="10"/>
      <c r="F40" s="10"/>
      <c r="G40" s="10"/>
      <c r="H40" s="10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3" t="s">
        <v>2</v>
      </c>
      <c r="B42" s="1"/>
      <c r="C42" s="1"/>
      <c r="D42" s="1"/>
      <c r="E42" s="1"/>
      <c r="F42" s="1"/>
      <c r="G42" s="1"/>
      <c r="H42" s="1"/>
    </row>
    <row r="43" spans="1:8" ht="12.75">
      <c r="A43" s="3" t="s">
        <v>2</v>
      </c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</sheetData>
  <sheetProtection/>
  <mergeCells count="5">
    <mergeCell ref="B6:H6"/>
    <mergeCell ref="A1:A8"/>
    <mergeCell ref="C4:G4"/>
    <mergeCell ref="B3:H3"/>
    <mergeCell ref="B5:H5"/>
  </mergeCells>
  <conditionalFormatting sqref="J14:J26 A12:H35">
    <cfRule type="expression" priority="3" dxfId="0" stopIfTrue="1">
      <formula>MOD(ROW(),2)=0</formula>
    </cfRule>
  </conditionalFormatting>
  <printOptions horizontalCentered="1"/>
  <pageMargins left="0.5" right="0.5" top="0.5" bottom="0.5" header="0.25" footer="0.25"/>
  <pageSetup fitToHeight="20" horizontalDpi="600" verticalDpi="600" orientation="portrait" scale="92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smcali</cp:lastModifiedBy>
  <cp:lastPrinted>2014-09-15T15:52:39Z</cp:lastPrinted>
  <dcterms:created xsi:type="dcterms:W3CDTF">2004-07-20T19:35:16Z</dcterms:created>
  <dcterms:modified xsi:type="dcterms:W3CDTF">2018-05-02T14:36:30Z</dcterms:modified>
  <cp:category/>
  <cp:version/>
  <cp:contentType/>
  <cp:contentStatus/>
</cp:coreProperties>
</file>