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'Operating'!$A$1:$M$31</definedName>
  </definedNames>
  <calcPr fullCalcOnLoad="1"/>
</workbook>
</file>

<file path=xl/sharedStrings.xml><?xml version="1.0" encoding="utf-8"?>
<sst xmlns="http://schemas.openxmlformats.org/spreadsheetml/2006/main" count="51" uniqueCount="48">
  <si>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</si>
  <si>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</si>
  <si>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</si>
  <si>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</si>
  <si>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</si>
  <si>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</si>
  <si>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</si>
  <si>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</si>
  <si>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</si>
  <si>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</si>
  <si>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</si>
  <si>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</si>
  <si>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</si>
  <si>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</si>
  <si>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</si>
  <si>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</si>
  <si>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</si>
  <si>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</si>
  <si>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</si>
  <si>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</si>
  <si>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</si>
  <si>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</si>
  <si>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</si>
  <si>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</si>
  <si>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</si>
  <si>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</si>
  <si>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</si>
  <si>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</si>
  <si>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</si>
  <si>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</si>
  <si>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</si>
  <si>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</si>
  <si>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</si>
  <si>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Total</t>
  </si>
  <si>
    <t>STUDENT MEDIA</t>
  </si>
  <si>
    <t xml:space="preserve">    Deferred revenues</t>
  </si>
  <si>
    <t>Gumbo</t>
  </si>
  <si>
    <t>Reveille</t>
  </si>
  <si>
    <t>KLSU Radio</t>
  </si>
  <si>
    <t>WLSU TV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</si>
  <si>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</si>
  <si>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</si>
  <si>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</si>
  <si>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</si>
  <si>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</si>
  <si>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    Equipment purchases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</si>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</sst>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0</xdr:col>
      <xdr:colOff>1724025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6">
      <selection activeCell="A32" sqref="A32:IV3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1:4" ht="16.5">
      <c r="A3" s="39"/>
      <c r="B3" s="37" t="s">
        <v>34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14</v>
      </c>
      <c r="C5" s="38"/>
      <c r="D5" s="38"/>
    </row>
    <row r="6" spans="1:4" ht="15.75">
      <c r="A6" s="39"/>
      <c r="B6" s="38" t="s">
        <v>47</v>
      </c>
      <c r="C6" s="38"/>
      <c r="D6" s="38"/>
    </row>
    <row r="7" ht="13.5"/>
    <row r="10" spans="1:4" ht="15.75">
      <c r="A10" s="12" t="s">
        <v>15</v>
      </c>
      <c r="B10" s="12"/>
      <c r="C10" s="13"/>
      <c r="D10" s="12"/>
    </row>
    <row r="11" spans="1:4" ht="15.75">
      <c r="A11" s="12" t="s">
        <v>16</v>
      </c>
      <c r="B11" s="12"/>
      <c r="C11" s="14"/>
      <c r="D11" s="15">
        <f>601342+1</f>
        <v>601343</v>
      </c>
    </row>
    <row r="12" spans="1:4" ht="15.75">
      <c r="A12" s="12" t="s">
        <v>31</v>
      </c>
      <c r="B12" s="12"/>
      <c r="C12" s="14"/>
      <c r="D12" s="29">
        <v>51475</v>
      </c>
    </row>
    <row r="13" spans="1:4" ht="15.75">
      <c r="A13" s="12" t="s">
        <v>17</v>
      </c>
      <c r="B13" s="12"/>
      <c r="C13" s="16"/>
      <c r="D13" s="17">
        <f>SUM(D11:D12)</f>
        <v>652818</v>
      </c>
    </row>
    <row r="14" spans="1:4" ht="15.75">
      <c r="A14" s="12"/>
      <c r="B14" s="12"/>
      <c r="C14" s="16"/>
      <c r="D14" s="16"/>
    </row>
    <row r="15" spans="1:4" ht="15.75">
      <c r="A15" s="12" t="s">
        <v>18</v>
      </c>
      <c r="B15" s="12"/>
      <c r="C15" s="16"/>
      <c r="D15" s="16"/>
    </row>
    <row r="16" spans="1:4" ht="15.75">
      <c r="A16" s="12" t="s">
        <v>19</v>
      </c>
      <c r="B16" s="12"/>
      <c r="C16" s="16"/>
      <c r="D16" s="16">
        <v>9939</v>
      </c>
    </row>
    <row r="17" spans="1:4" ht="15.75">
      <c r="A17" s="12" t="s">
        <v>35</v>
      </c>
      <c r="B17" s="12"/>
      <c r="C17" s="16"/>
      <c r="D17" s="16">
        <v>29373</v>
      </c>
    </row>
    <row r="18" spans="1:4" ht="15.75">
      <c r="A18" s="12" t="s">
        <v>20</v>
      </c>
      <c r="B18" s="12"/>
      <c r="C18" s="16"/>
      <c r="D18" s="17">
        <f>SUM(D16:D17)</f>
        <v>39312</v>
      </c>
    </row>
    <row r="19" spans="1:4" ht="15.75">
      <c r="A19" s="12"/>
      <c r="B19" s="12"/>
      <c r="C19" s="16"/>
      <c r="D19" s="18"/>
    </row>
    <row r="20" spans="1:4" ht="16.5" thickBot="1">
      <c r="A20" s="12" t="s">
        <v>21</v>
      </c>
      <c r="B20" s="12"/>
      <c r="C20" s="16"/>
      <c r="D20" s="19">
        <f>D13-D18</f>
        <v>613506</v>
      </c>
    </row>
    <row r="21" spans="1:4" s="11" customFormat="1" ht="16.5" thickTop="1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38" t="s">
        <v>22</v>
      </c>
      <c r="C24" s="38"/>
      <c r="D24" s="38"/>
    </row>
    <row r="25" spans="1:4" ht="15.75">
      <c r="A25" s="6"/>
      <c r="B25" s="38" t="s">
        <v>46</v>
      </c>
      <c r="C25" s="38"/>
      <c r="D25" s="38"/>
    </row>
    <row r="26" spans="1:4" ht="15.75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23</v>
      </c>
      <c r="B28" s="12"/>
      <c r="C28" s="16"/>
      <c r="D28" s="18"/>
    </row>
    <row r="29" spans="1:4" ht="15.75">
      <c r="A29" s="12" t="s">
        <v>24</v>
      </c>
      <c r="B29" s="12"/>
      <c r="C29" s="16"/>
      <c r="D29" s="18"/>
    </row>
    <row r="30" spans="1:4" ht="15.75">
      <c r="A30" s="12" t="s">
        <v>25</v>
      </c>
      <c r="B30" s="12"/>
      <c r="C30" s="16"/>
      <c r="D30" s="20">
        <v>462176</v>
      </c>
    </row>
    <row r="31" spans="1:4" ht="15.75">
      <c r="A31" s="12" t="s">
        <v>26</v>
      </c>
      <c r="B31" s="12"/>
      <c r="C31" s="16"/>
      <c r="D31" s="16">
        <v>-225516</v>
      </c>
    </row>
    <row r="32" spans="1:4" ht="15.75">
      <c r="A32" s="12" t="s">
        <v>27</v>
      </c>
      <c r="B32" s="12"/>
      <c r="C32" s="16"/>
      <c r="D32" s="17">
        <f>SUM(D30:D31)</f>
        <v>236660</v>
      </c>
    </row>
    <row r="33" spans="1:4" ht="15.75">
      <c r="A33" s="12"/>
      <c r="B33" s="12"/>
      <c r="C33" s="16"/>
      <c r="D33" s="16"/>
    </row>
    <row r="34" spans="1:4" ht="15.75">
      <c r="A34" s="12" t="s">
        <v>28</v>
      </c>
      <c r="B34" s="12"/>
      <c r="C34" s="16"/>
      <c r="D34" s="16"/>
    </row>
    <row r="35" spans="1:4" ht="15.75">
      <c r="A35" s="12" t="s">
        <v>25</v>
      </c>
      <c r="B35" s="12"/>
      <c r="C35" s="16"/>
      <c r="D35" s="16">
        <v>342527</v>
      </c>
    </row>
    <row r="36" spans="1:4" ht="15.75">
      <c r="A36" s="12" t="s">
        <v>29</v>
      </c>
      <c r="B36" s="12"/>
      <c r="C36" s="16"/>
      <c r="D36" s="16">
        <f>17528+5130+13018+1306+2832</f>
        <v>39814</v>
      </c>
    </row>
    <row r="37" spans="1:4" ht="15.75">
      <c r="A37" s="12" t="s">
        <v>45</v>
      </c>
      <c r="B37" s="12"/>
      <c r="C37" s="16"/>
      <c r="D37" s="16">
        <v>-5495</v>
      </c>
    </row>
    <row r="38" spans="1:4" ht="15.75">
      <c r="A38" s="12" t="s">
        <v>42</v>
      </c>
      <c r="B38" s="12"/>
      <c r="C38" s="16"/>
      <c r="D38" s="21">
        <f>SUM(D35:D37)</f>
        <v>376846</v>
      </c>
    </row>
    <row r="39" spans="1:4" ht="15.75">
      <c r="A39" s="12"/>
      <c r="B39" s="12"/>
      <c r="C39" s="13"/>
      <c r="D39" s="16"/>
    </row>
    <row r="40" spans="1:4" ht="16.5" thickBot="1">
      <c r="A40" s="12" t="s">
        <v>30</v>
      </c>
      <c r="B40" s="12"/>
      <c r="C40" s="16"/>
      <c r="D40" s="22">
        <f>D32+D38</f>
        <v>613506</v>
      </c>
    </row>
    <row r="41" spans="1:4" ht="16.5" thickTop="1">
      <c r="A41" s="10"/>
      <c r="B41" s="6"/>
      <c r="C41" s="7"/>
      <c r="D41" s="11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13" ht="16.5">
      <c r="A3" s="39"/>
      <c r="C3" s="37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9" customHeight="1">
      <c r="A4" s="39"/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ht="15.75">
      <c r="A5" s="39"/>
      <c r="C5" s="38" t="s">
        <v>43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9"/>
      <c r="C6" s="38" t="s">
        <v>46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31" customFormat="1" ht="15.75">
      <c r="B9" s="30"/>
      <c r="C9" s="36" t="s">
        <v>32</v>
      </c>
      <c r="D9" s="30"/>
      <c r="E9" s="36" t="s">
        <v>36</v>
      </c>
      <c r="F9" s="30"/>
      <c r="G9" s="36" t="s">
        <v>37</v>
      </c>
      <c r="H9" s="30"/>
      <c r="I9" s="36" t="s">
        <v>38</v>
      </c>
      <c r="J9" s="30"/>
      <c r="K9" s="36" t="s">
        <v>39</v>
      </c>
      <c r="L9" s="30"/>
      <c r="M9" s="36" t="s">
        <v>33</v>
      </c>
    </row>
    <row r="10" spans="1:13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5.75">
      <c r="A11" s="12" t="s">
        <v>3</v>
      </c>
      <c r="B11" s="12"/>
      <c r="C11" s="32">
        <v>20690</v>
      </c>
      <c r="D11" s="20"/>
      <c r="E11" s="32">
        <v>22621</v>
      </c>
      <c r="F11" s="20"/>
      <c r="G11" s="32">
        <v>347814</v>
      </c>
      <c r="H11" s="20"/>
      <c r="I11" s="32">
        <v>28446</v>
      </c>
      <c r="J11" s="20"/>
      <c r="K11" s="32">
        <v>1534</v>
      </c>
      <c r="L11" s="20"/>
      <c r="M11" s="32">
        <f>SUM(C11:K11)</f>
        <v>421105</v>
      </c>
    </row>
    <row r="12" spans="1:13" ht="15.75">
      <c r="A12" s="12" t="s">
        <v>40</v>
      </c>
      <c r="B12" s="12"/>
      <c r="C12" s="29">
        <v>10832</v>
      </c>
      <c r="D12" s="14"/>
      <c r="E12" s="29">
        <v>339910</v>
      </c>
      <c r="F12" s="14"/>
      <c r="G12" s="29">
        <v>220691</v>
      </c>
      <c r="H12" s="14"/>
      <c r="I12" s="29">
        <v>273480</v>
      </c>
      <c r="J12" s="14"/>
      <c r="K12" s="29">
        <v>109392</v>
      </c>
      <c r="L12" s="14"/>
      <c r="M12" s="29">
        <f>SUM(C12:K12)</f>
        <v>954305</v>
      </c>
    </row>
    <row r="13" spans="1:13" ht="15.75">
      <c r="A13" s="12" t="s">
        <v>4</v>
      </c>
      <c r="B13" s="12"/>
      <c r="C13" s="17">
        <f>SUM(C11:C12)</f>
        <v>31522</v>
      </c>
      <c r="D13" s="16"/>
      <c r="E13" s="17">
        <f>SUM(E11:E12)</f>
        <v>362531</v>
      </c>
      <c r="F13" s="16"/>
      <c r="G13" s="17">
        <f>SUM(G11:G12)</f>
        <v>568505</v>
      </c>
      <c r="H13" s="16"/>
      <c r="I13" s="17">
        <f>SUM(I11:I12)</f>
        <v>301926</v>
      </c>
      <c r="J13" s="16"/>
      <c r="K13" s="17">
        <f>SUM(K11:K12)</f>
        <v>110926</v>
      </c>
      <c r="L13" s="16"/>
      <c r="M13" s="17">
        <f>SUM(M11:M12)</f>
        <v>1375410</v>
      </c>
    </row>
    <row r="14" spans="1:13" ht="15.7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5.75">
      <c r="A16" s="12" t="s">
        <v>5</v>
      </c>
      <c r="B16" s="12"/>
      <c r="C16" s="18">
        <v>439526</v>
      </c>
      <c r="D16" s="16"/>
      <c r="E16" s="18">
        <v>0</v>
      </c>
      <c r="F16" s="16"/>
      <c r="G16" s="18">
        <v>0</v>
      </c>
      <c r="H16" s="16"/>
      <c r="I16" s="18">
        <f>1340-1</f>
        <v>1339</v>
      </c>
      <c r="J16" s="16"/>
      <c r="K16" s="18">
        <v>0</v>
      </c>
      <c r="L16" s="16"/>
      <c r="M16" s="18">
        <f aca="true" t="shared" si="0" ref="M16:M22">SUM(C16:K16)</f>
        <v>440865</v>
      </c>
    </row>
    <row r="17" spans="1:13" ht="15.75">
      <c r="A17" s="12" t="s">
        <v>6</v>
      </c>
      <c r="B17" s="12"/>
      <c r="C17" s="18">
        <v>128809</v>
      </c>
      <c r="D17" s="16"/>
      <c r="E17" s="18">
        <v>30439</v>
      </c>
      <c r="F17" s="16"/>
      <c r="G17" s="18">
        <f>190033-1</f>
        <v>190032</v>
      </c>
      <c r="H17" s="16"/>
      <c r="I17" s="18">
        <v>82653</v>
      </c>
      <c r="J17" s="16"/>
      <c r="K17" s="18">
        <v>66058</v>
      </c>
      <c r="L17" s="16"/>
      <c r="M17" s="18">
        <f t="shared" si="0"/>
        <v>497991</v>
      </c>
    </row>
    <row r="18" spans="1:13" ht="15.75">
      <c r="A18" s="12" t="s">
        <v>7</v>
      </c>
      <c r="B18" s="12"/>
      <c r="C18" s="18">
        <v>194364</v>
      </c>
      <c r="D18" s="16"/>
      <c r="E18" s="18">
        <v>0</v>
      </c>
      <c r="F18" s="16"/>
      <c r="G18" s="18">
        <v>0</v>
      </c>
      <c r="H18" s="16"/>
      <c r="I18" s="18">
        <v>0</v>
      </c>
      <c r="J18" s="16"/>
      <c r="K18" s="18">
        <v>0</v>
      </c>
      <c r="L18" s="16"/>
      <c r="M18" s="18">
        <f t="shared" si="0"/>
        <v>194364</v>
      </c>
    </row>
    <row r="19" spans="1:13" ht="15.75">
      <c r="A19" s="12" t="s">
        <v>44</v>
      </c>
      <c r="B19" s="12"/>
      <c r="C19" s="18">
        <v>0</v>
      </c>
      <c r="D19" s="16"/>
      <c r="E19" s="18">
        <v>21205</v>
      </c>
      <c r="F19" s="16"/>
      <c r="G19" s="18">
        <v>33253</v>
      </c>
      <c r="H19" s="16"/>
      <c r="I19" s="18">
        <v>17661</v>
      </c>
      <c r="J19" s="16"/>
      <c r="K19" s="18">
        <v>6488</v>
      </c>
      <c r="L19" s="16"/>
      <c r="M19" s="18">
        <f t="shared" si="0"/>
        <v>78607</v>
      </c>
    </row>
    <row r="20" spans="1:13" ht="15.75">
      <c r="A20" s="12" t="s">
        <v>8</v>
      </c>
      <c r="B20" s="12"/>
      <c r="C20" s="18">
        <f>117710+1</f>
        <v>117711</v>
      </c>
      <c r="D20" s="16"/>
      <c r="E20" s="18">
        <v>49973</v>
      </c>
      <c r="F20" s="16"/>
      <c r="G20" s="18">
        <f>158085+1</f>
        <v>158086</v>
      </c>
      <c r="H20" s="16"/>
      <c r="I20" s="18">
        <f>20928+1</f>
        <v>20929</v>
      </c>
      <c r="J20" s="16"/>
      <c r="K20" s="18">
        <f>21633+1</f>
        <v>21634</v>
      </c>
      <c r="L20" s="16"/>
      <c r="M20" s="18">
        <f t="shared" si="0"/>
        <v>368333</v>
      </c>
    </row>
    <row r="21" spans="1:13" ht="15.75">
      <c r="A21" s="12" t="s">
        <v>9</v>
      </c>
      <c r="B21" s="12"/>
      <c r="C21" s="16">
        <v>17528</v>
      </c>
      <c r="D21" s="16"/>
      <c r="E21" s="16">
        <v>5130</v>
      </c>
      <c r="F21" s="16"/>
      <c r="G21" s="16">
        <v>1306</v>
      </c>
      <c r="H21" s="16"/>
      <c r="I21" s="16">
        <v>2832</v>
      </c>
      <c r="J21" s="16"/>
      <c r="K21" s="16">
        <v>13018</v>
      </c>
      <c r="L21" s="16"/>
      <c r="M21" s="16">
        <f t="shared" si="0"/>
        <v>39814</v>
      </c>
    </row>
    <row r="22" spans="1:13" ht="15.75">
      <c r="A22" s="12" t="s">
        <v>41</v>
      </c>
      <c r="B22" s="12"/>
      <c r="C22" s="25">
        <v>-847368</v>
      </c>
      <c r="D22" s="16"/>
      <c r="E22" s="25">
        <v>228589</v>
      </c>
      <c r="F22" s="16"/>
      <c r="G22" s="25">
        <v>358462</v>
      </c>
      <c r="H22" s="16"/>
      <c r="I22" s="25">
        <v>190375</v>
      </c>
      <c r="J22" s="16"/>
      <c r="K22" s="25">
        <v>69942</v>
      </c>
      <c r="L22" s="16"/>
      <c r="M22" s="25">
        <f t="shared" si="0"/>
        <v>0</v>
      </c>
    </row>
    <row r="23" spans="1:13" ht="15.75">
      <c r="A23" s="12" t="s">
        <v>10</v>
      </c>
      <c r="B23" s="12"/>
      <c r="C23" s="25">
        <f>SUM(C16:C22)</f>
        <v>50570</v>
      </c>
      <c r="D23" s="16"/>
      <c r="E23" s="25">
        <f>SUM(E16:E22)</f>
        <v>335336</v>
      </c>
      <c r="F23" s="16"/>
      <c r="G23" s="25">
        <f>SUM(G16:G22)</f>
        <v>741139</v>
      </c>
      <c r="H23" s="16"/>
      <c r="I23" s="25">
        <f>SUM(I16:I22)</f>
        <v>315789</v>
      </c>
      <c r="J23" s="16"/>
      <c r="K23" s="25">
        <f>SUM(K16:K22)</f>
        <v>177140</v>
      </c>
      <c r="L23" s="16"/>
      <c r="M23" s="25">
        <f>SUM(M16:M22)</f>
        <v>1619974</v>
      </c>
    </row>
    <row r="24" spans="1:13" ht="15.75">
      <c r="A24" s="12"/>
      <c r="B24" s="12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</row>
    <row r="25" spans="1:13" ht="15.75">
      <c r="A25" s="12" t="s">
        <v>11</v>
      </c>
      <c r="B25" s="12"/>
      <c r="C25" s="25">
        <f>C13-C23</f>
        <v>-19048</v>
      </c>
      <c r="D25" s="16"/>
      <c r="E25" s="25">
        <f>E13-E23</f>
        <v>27195</v>
      </c>
      <c r="F25" s="16"/>
      <c r="G25" s="25">
        <f>G13-G23</f>
        <v>-172634</v>
      </c>
      <c r="H25" s="16"/>
      <c r="I25" s="25">
        <f>I13-I23</f>
        <v>-13863</v>
      </c>
      <c r="J25" s="16"/>
      <c r="K25" s="25">
        <f>K13-K23</f>
        <v>-66214</v>
      </c>
      <c r="L25" s="16"/>
      <c r="M25" s="25">
        <f>M13-M23</f>
        <v>-244564</v>
      </c>
    </row>
    <row r="26" spans="1:13" ht="15.7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>
      <c r="A27" s="12" t="s">
        <v>2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5" customFormat="1" ht="15.75">
      <c r="A28" s="29" t="s">
        <v>12</v>
      </c>
      <c r="B28" s="29"/>
      <c r="C28" s="34">
        <v>19048</v>
      </c>
      <c r="D28" s="33"/>
      <c r="E28" s="34">
        <v>0</v>
      </c>
      <c r="F28" s="33"/>
      <c r="G28" s="34">
        <v>0</v>
      </c>
      <c r="H28" s="33"/>
      <c r="I28" s="34">
        <v>0</v>
      </c>
      <c r="J28" s="33"/>
      <c r="K28" s="34">
        <v>0</v>
      </c>
      <c r="L28" s="33"/>
      <c r="M28" s="34">
        <f>SUM(C28:K28)</f>
        <v>19048</v>
      </c>
    </row>
    <row r="29" spans="1:13" ht="15.75">
      <c r="A29" s="12"/>
      <c r="B29" s="12"/>
      <c r="C29" s="16"/>
      <c r="D29" s="13"/>
      <c r="E29" s="16"/>
      <c r="F29" s="13"/>
      <c r="G29" s="16"/>
      <c r="H29" s="13"/>
      <c r="I29" s="16"/>
      <c r="J29" s="13"/>
      <c r="K29" s="16"/>
      <c r="L29" s="13"/>
      <c r="M29" s="16"/>
    </row>
    <row r="30" spans="1:13" ht="16.5" thickBot="1">
      <c r="A30" s="12" t="s">
        <v>13</v>
      </c>
      <c r="B30" s="12"/>
      <c r="C30" s="26">
        <f>C25+C28</f>
        <v>0</v>
      </c>
      <c r="D30" s="16"/>
      <c r="E30" s="26">
        <f>E25+E28</f>
        <v>27195</v>
      </c>
      <c r="F30" s="16"/>
      <c r="G30" s="26">
        <f>G25+G28</f>
        <v>-172634</v>
      </c>
      <c r="H30" s="16"/>
      <c r="I30" s="26">
        <f>I25+I28</f>
        <v>-13863</v>
      </c>
      <c r="J30" s="16"/>
      <c r="K30" s="26">
        <f>K25+K28</f>
        <v>-66214</v>
      </c>
      <c r="L30" s="16"/>
      <c r="M30" s="26">
        <f>M25+M28</f>
        <v>-225516</v>
      </c>
    </row>
    <row r="31" spans="1:13" ht="16.5" thickTop="1">
      <c r="A31" s="28"/>
      <c r="B31" s="12"/>
      <c r="C31" s="27"/>
      <c r="D31" s="14"/>
      <c r="E31" s="27"/>
      <c r="F31" s="14"/>
      <c r="G31" s="27"/>
      <c r="H31" s="14"/>
      <c r="I31" s="27"/>
      <c r="J31" s="14"/>
      <c r="K31" s="27"/>
      <c r="L31" s="14"/>
      <c r="M31" s="27"/>
    </row>
  </sheetData>
  <sheetProtection/>
  <mergeCells count="4">
    <mergeCell ref="C3:M3"/>
    <mergeCell ref="C5:M5"/>
    <mergeCell ref="C6:M6"/>
    <mergeCell ref="A3:A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2013-09-19T16:17:31Z</cp:lastPrinted>
  <dcterms:created xsi:type="dcterms:W3CDTF">2009-06-22T13:37:23Z</dcterms:created>
  <dcterms:modified xsi:type="dcterms:W3CDTF">2015-08-28T21:10:30Z</dcterms:modified>
  <cp:category/>
  <cp:version/>
  <cp:contentType/>
  <cp:contentStatus/>
</cp:coreProperties>
</file>