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1292" windowHeight="5496" activeTab="0"/>
  </bookViews>
  <sheets>
    <sheet name="Sheet1" sheetId="1" r:id="rId1"/>
  </sheets>
  <definedNames>
    <definedName name="_xlnm.Print_Area" localSheetId="0">'Sheet1'!$A$1:$K$119</definedName>
    <definedName name="_xlnm.Print_Titles" localSheetId="0">'Sheet1'!$1:$13</definedName>
  </definedNames>
  <calcPr fullCalcOnLoad="1"/>
</workbook>
</file>

<file path=xl/sharedStrings.xml><?xml version="1.0" encoding="utf-8"?>
<sst xmlns="http://schemas.openxmlformats.org/spreadsheetml/2006/main" count="193" uniqueCount="83">
  <si>
    <t>Accumulated</t>
  </si>
  <si>
    <t>Book Value</t>
  </si>
  <si>
    <t xml:space="preserve">Additions </t>
  </si>
  <si>
    <t>Depreciation</t>
  </si>
  <si>
    <t/>
  </si>
  <si>
    <t xml:space="preserve"> </t>
  </si>
  <si>
    <t xml:space="preserve">   Library books</t>
  </si>
  <si>
    <t xml:space="preserve">      Total educational plant</t>
  </si>
  <si>
    <t xml:space="preserve">      Total equipment</t>
  </si>
  <si>
    <t xml:space="preserve">        Total </t>
  </si>
  <si>
    <t xml:space="preserve">     Buildings </t>
  </si>
  <si>
    <t xml:space="preserve">   Capital leases</t>
  </si>
  <si>
    <t xml:space="preserve">  </t>
  </si>
  <si>
    <t>Equipment-unallocated --</t>
  </si>
  <si>
    <t>ANALYSIS G-2B</t>
  </si>
  <si>
    <t>Analysis of Investment in Plant</t>
  </si>
  <si>
    <t>Educational plant--</t>
  </si>
  <si>
    <t xml:space="preserve">  Medical Center Bldg</t>
  </si>
  <si>
    <t xml:space="preserve">     Land and non-structural improvements</t>
  </si>
  <si>
    <t xml:space="preserve">  Central Utilities Bldg</t>
  </si>
  <si>
    <t xml:space="preserve">  Hazard Material Storage Bldg</t>
  </si>
  <si>
    <t xml:space="preserve">  Print Shop</t>
  </si>
  <si>
    <t xml:space="preserve">  Admit &amp; Maint Bldg</t>
  </si>
  <si>
    <t xml:space="preserve">  Spartans Property</t>
  </si>
  <si>
    <t xml:space="preserve">  Allied Health Bldg</t>
  </si>
  <si>
    <t xml:space="preserve">  Student Union </t>
  </si>
  <si>
    <t xml:space="preserve">   3730 Blair Ave Bld</t>
  </si>
  <si>
    <t xml:space="preserve">  Animal Care Facility-Stonewall</t>
  </si>
  <si>
    <t xml:space="preserve">  Biomedical </t>
  </si>
  <si>
    <t xml:space="preserve">  Chevyland </t>
  </si>
  <si>
    <t xml:space="preserve">  Conway </t>
  </si>
  <si>
    <t xml:space="preserve">  Kirby St. Hospital Billing</t>
  </si>
  <si>
    <t xml:space="preserve">  Lee Drygoods</t>
  </si>
  <si>
    <t xml:space="preserve">  Medical Center</t>
  </si>
  <si>
    <t xml:space="preserve">  Sklar-Phillips (Children Center)</t>
  </si>
  <si>
    <t xml:space="preserve">  New Mollie Webb (Blair Ave)</t>
  </si>
  <si>
    <t xml:space="preserve">  Stonewall</t>
  </si>
  <si>
    <t xml:space="preserve">  Clinical Trails Building</t>
  </si>
  <si>
    <t xml:space="preserve">  Throughout</t>
  </si>
  <si>
    <t xml:space="preserve">   Hospital Bldgs </t>
  </si>
  <si>
    <t xml:space="preserve">   Women and Children Clinic</t>
  </si>
  <si>
    <t xml:space="preserve">  1420 Kings Hwy Opthalmology</t>
  </si>
  <si>
    <t xml:space="preserve">  1414 Claiborne-Chaplain</t>
  </si>
  <si>
    <t xml:space="preserve">  1418 Claiborne-Chaplain</t>
  </si>
  <si>
    <t xml:space="preserve">  1460 Claiborne-Children transplant</t>
  </si>
  <si>
    <t xml:space="preserve">  1512 West Kirby</t>
  </si>
  <si>
    <t xml:space="preserve">  HIV Clinic </t>
  </si>
  <si>
    <t xml:space="preserve">  MRI Trailor</t>
  </si>
  <si>
    <t xml:space="preserve">  Cancer Center</t>
  </si>
  <si>
    <t xml:space="preserve">  School</t>
  </si>
  <si>
    <t xml:space="preserve">  4215 Linwood Avenue</t>
  </si>
  <si>
    <t xml:space="preserve">  E. A. Conway Medical Center</t>
  </si>
  <si>
    <t xml:space="preserve">  Huey P Long Medical Center</t>
  </si>
  <si>
    <t xml:space="preserve">  Feist-Weiller Cancer Res </t>
  </si>
  <si>
    <t xml:space="preserve">  Linwood Property</t>
  </si>
  <si>
    <t xml:space="preserve">  Linwood Money Store Lot</t>
  </si>
  <si>
    <t xml:space="preserve">  West Kirby Property</t>
  </si>
  <si>
    <t xml:space="preserve">  Woodrow Property/1401</t>
  </si>
  <si>
    <t xml:space="preserve">  Woodrow Property/1417</t>
  </si>
  <si>
    <t xml:space="preserve">  Woodrow Property/1501/1503</t>
  </si>
  <si>
    <t xml:space="preserve">  Woodrow Property/ 1457</t>
  </si>
  <si>
    <t xml:space="preserve">  Woodrow Property/1525</t>
  </si>
  <si>
    <t xml:space="preserve">  Claiborne Property/1446</t>
  </si>
  <si>
    <t xml:space="preserve">  Northwest Corner of Linwood</t>
  </si>
  <si>
    <t xml:space="preserve">  Hermes Property </t>
  </si>
  <si>
    <t xml:space="preserve">  Parking Lot Q</t>
  </si>
  <si>
    <t xml:space="preserve">  Women and Children Center</t>
  </si>
  <si>
    <t xml:space="preserve">  Claiborne Property/1428,1432,1436,1450</t>
  </si>
  <si>
    <t xml:space="preserve">  Claiborne Property/1410</t>
  </si>
  <si>
    <t xml:space="preserve">  Claiborne Property/1424</t>
  </si>
  <si>
    <t xml:space="preserve">  Claiborne Property/1440</t>
  </si>
  <si>
    <t xml:space="preserve">  Poison Control</t>
  </si>
  <si>
    <t xml:space="preserve">   Educational</t>
  </si>
  <si>
    <t xml:space="preserve">   Auxilliary</t>
  </si>
  <si>
    <t xml:space="preserve">   Hospital</t>
  </si>
  <si>
    <t>June 30, 2010</t>
  </si>
  <si>
    <t xml:space="preserve">  Software in development</t>
  </si>
  <si>
    <t xml:space="preserve">  Equipment </t>
  </si>
  <si>
    <t>Construction in Progress</t>
  </si>
  <si>
    <t xml:space="preserve"> Capital leases</t>
  </si>
  <si>
    <t xml:space="preserve">   Software</t>
  </si>
  <si>
    <t>For the year ended June 30, 2011</t>
  </si>
  <si>
    <t>June 30, 2011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</si>
</sst>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_);_(* \(#,##0.0\);_(* &quot;-&quot;??_);_(@_)"/>
  </numFmts>
  <fonts count="46"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name val="Bodoni MT"/>
      <family val="1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b/>
      <sz val="12"/>
      <color indexed="6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37" fontId="1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 quotePrefix="1">
      <alignment vertical="center"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 applyProtection="1">
      <alignment horizontal="center" vertical="center"/>
      <protection/>
    </xf>
    <xf numFmtId="37" fontId="1" fillId="0" borderId="0" xfId="0" applyNumberFormat="1" applyFont="1" applyFill="1" applyAlignment="1" applyProtection="1">
      <alignment vertical="center"/>
      <protection/>
    </xf>
    <xf numFmtId="164" fontId="1" fillId="0" borderId="0" xfId="46" applyNumberFormat="1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164" fontId="1" fillId="0" borderId="0" xfId="46" applyNumberFormat="1" applyFont="1" applyFill="1" applyAlignment="1">
      <alignment vertical="center"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0" xfId="58">
      <alignment/>
      <protection/>
    </xf>
    <xf numFmtId="165" fontId="9" fillId="0" borderId="0" xfId="45" applyNumberFormat="1" applyFont="1" applyFill="1" applyBorder="1" applyAlignment="1" applyProtection="1">
      <alignment vertical="center"/>
      <protection/>
    </xf>
    <xf numFmtId="165" fontId="9" fillId="0" borderId="0" xfId="45" applyNumberFormat="1" applyFont="1" applyFill="1" applyBorder="1" applyAlignment="1" applyProtection="1">
      <alignment horizontal="center" vertical="center"/>
      <protection/>
    </xf>
    <xf numFmtId="165" fontId="10" fillId="0" borderId="0" xfId="45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37" fontId="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 quotePrefix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37" fontId="6" fillId="0" borderId="10" xfId="0" applyNumberFormat="1" applyFont="1" applyBorder="1" applyAlignment="1" applyProtection="1">
      <alignment horizontal="center" vertical="center"/>
      <protection/>
    </xf>
    <xf numFmtId="15" fontId="6" fillId="0" borderId="10" xfId="0" applyNumberFormat="1" applyFont="1" applyBorder="1" applyAlignment="1" applyProtection="1" quotePrefix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vertical="center"/>
      <protection/>
    </xf>
    <xf numFmtId="37" fontId="6" fillId="0" borderId="11" xfId="0" applyNumberFormat="1" applyFont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 quotePrefix="1">
      <alignment vertical="center"/>
      <protection/>
    </xf>
    <xf numFmtId="37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164" fontId="6" fillId="0" borderId="0" xfId="46" applyNumberFormat="1" applyFont="1" applyFill="1" applyAlignment="1" applyProtection="1">
      <alignment vertical="center"/>
      <protection/>
    </xf>
    <xf numFmtId="164" fontId="6" fillId="0" borderId="0" xfId="46" applyNumberFormat="1" applyFont="1" applyFill="1" applyAlignment="1" applyProtection="1">
      <alignment horizontal="left" vertical="center"/>
      <protection/>
    </xf>
    <xf numFmtId="164" fontId="6" fillId="0" borderId="0" xfId="46" applyNumberFormat="1" applyFont="1" applyFill="1" applyAlignment="1" applyProtection="1">
      <alignment horizontal="center" vertical="center"/>
      <protection/>
    </xf>
    <xf numFmtId="165" fontId="6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Alignment="1" applyProtection="1">
      <alignment horizontal="left" vertical="center"/>
      <protection/>
    </xf>
    <xf numFmtId="165" fontId="6" fillId="0" borderId="0" xfId="42" applyNumberFormat="1" applyFont="1" applyFill="1" applyAlignment="1" applyProtection="1">
      <alignment horizontal="center" vertical="center"/>
      <protection/>
    </xf>
    <xf numFmtId="165" fontId="6" fillId="0" borderId="10" xfId="42" applyNumberFormat="1" applyFont="1" applyFill="1" applyBorder="1" applyAlignment="1" applyProtection="1">
      <alignment vertical="center"/>
      <protection/>
    </xf>
    <xf numFmtId="165" fontId="6" fillId="0" borderId="12" xfId="42" applyNumberFormat="1" applyFont="1" applyFill="1" applyBorder="1" applyAlignment="1" applyProtection="1">
      <alignment horizontal="center" vertical="center"/>
      <protection/>
    </xf>
    <xf numFmtId="164" fontId="6" fillId="0" borderId="13" xfId="46" applyNumberFormat="1" applyFont="1" applyFill="1" applyBorder="1" applyAlignment="1" applyProtection="1">
      <alignment vertical="center"/>
      <protection/>
    </xf>
    <xf numFmtId="0" fontId="8" fillId="0" borderId="0" xfId="58" applyFont="1">
      <alignment/>
      <protection/>
    </xf>
    <xf numFmtId="0" fontId="6" fillId="33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65" fontId="6" fillId="35" borderId="0" xfId="42" applyNumberFormat="1" applyFont="1" applyFill="1" applyAlignment="1" applyProtection="1">
      <alignment horizontal="center" vertical="center"/>
      <protection/>
    </xf>
    <xf numFmtId="165" fontId="6" fillId="0" borderId="0" xfId="42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Fill="1" applyBorder="1" applyAlignment="1" applyProtection="1">
      <alignment horizontal="right" vertical="center"/>
      <protection/>
    </xf>
    <xf numFmtId="165" fontId="6" fillId="0" borderId="0" xfId="42" applyNumberFormat="1" applyFont="1" applyFill="1" applyBorder="1" applyAlignment="1" applyProtection="1">
      <alignment horizontal="center" vertical="center"/>
      <protection/>
    </xf>
    <xf numFmtId="165" fontId="6" fillId="0" borderId="0" xfId="42" applyNumberFormat="1" applyFont="1" applyFill="1" applyBorder="1" applyAlignment="1" applyProtection="1">
      <alignment horizontal="left" vertical="center"/>
      <protection/>
    </xf>
    <xf numFmtId="165" fontId="7" fillId="0" borderId="0" xfId="45" applyNumberFormat="1" applyFont="1" applyFill="1" applyBorder="1" applyAlignment="1" applyProtection="1">
      <alignment horizontal="center" vertical="center"/>
      <protection/>
    </xf>
    <xf numFmtId="165" fontId="11" fillId="0" borderId="0" xfId="45" applyNumberFormat="1" applyFont="1" applyAlignment="1" applyProtection="1">
      <alignment horizontal="center" vertical="center"/>
      <protection/>
    </xf>
    <xf numFmtId="165" fontId="12" fillId="0" borderId="0" xfId="45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ill>
        <patternFill>
          <bgColor indexed="22"/>
        </patternFill>
      </fill>
    </dxf>
    <dxf>
      <fill>
        <patternFill>
          <bgColor rgb="FFF5EFF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952500</xdr:colOff>
      <xdr:row>0</xdr:row>
      <xdr:rowOff>85725</xdr:rowOff>
    </xdr:from>
    <xdr:to>
      <xdr:col>0</xdr:col>
      <xdr:colOff>1924050</xdr:colOff>
      <xdr:row>9</xdr:row>
      <xdr:rowOff>142875</xdr:rowOff>
    </xdr:to>
    <xdr:pic>
      <xdr:nvPicPr>
        <xdr:cNvPr id="1" name="Picture 25" descr="Ver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85725"/>
          <a:ext cx="97155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157"/>
  <sheetViews>
    <sheetView showGridLines="0" tabSelected="1" zoomScalePageLayoutView="0" workbookViewId="0" topLeftCell="A93">
      <selection activeCell="H119" sqref="H119"/>
    </sheetView>
  </sheetViews>
  <sheetFormatPr defaultColWidth="9.140625" defaultRowHeight="12.75"/>
  <cols>
    <col min="1" max="1" width="43.00390625" style="1" bestFit="1" customWidth="1"/>
    <col min="2" max="2" width="1.8515625" style="1" customWidth="1"/>
    <col min="3" max="3" width="14.421875" style="1" bestFit="1" customWidth="1"/>
    <col min="4" max="4" width="3.28125" style="15" bestFit="1" customWidth="1"/>
    <col min="5" max="5" width="11.8515625" style="2" bestFit="1" customWidth="1"/>
    <col min="6" max="6" width="2.28125" style="17" bestFit="1" customWidth="1"/>
    <col min="7" max="7" width="14.421875" style="1" bestFit="1" customWidth="1"/>
    <col min="8" max="8" width="2.140625" style="1" bestFit="1" customWidth="1"/>
    <col min="9" max="9" width="12.8515625" style="3" bestFit="1" customWidth="1"/>
    <col min="10" max="10" width="1.8515625" style="1" customWidth="1"/>
    <col min="11" max="11" width="12.8515625" style="3" bestFit="1" customWidth="1"/>
    <col min="12" max="241" width="8.7109375" style="1" customWidth="1"/>
    <col min="242" max="16384" width="9.140625" style="4" customWidth="1"/>
  </cols>
  <sheetData>
    <row r="1" spans="1:11" ht="12.75">
      <c r="A1" s="65"/>
      <c r="B1" s="24"/>
      <c r="C1" s="24"/>
      <c r="D1" s="24"/>
      <c r="E1" s="24"/>
      <c r="F1" s="24"/>
      <c r="G1" s="24"/>
      <c r="H1" s="24"/>
      <c r="I1" s="21"/>
      <c r="J1" s="13"/>
      <c r="K1" s="21"/>
    </row>
    <row r="2" spans="1:11" ht="13.5" customHeight="1">
      <c r="A2" s="65"/>
      <c r="B2" s="24"/>
      <c r="C2" s="24"/>
      <c r="D2" s="24"/>
      <c r="E2" s="24"/>
      <c r="F2" s="24"/>
      <c r="G2" s="24"/>
      <c r="H2" s="24"/>
      <c r="I2" s="21"/>
      <c r="J2" s="19"/>
      <c r="K2" s="20"/>
    </row>
    <row r="3" spans="1:241" s="6" customFormat="1" ht="16.5">
      <c r="A3" s="65"/>
      <c r="B3" s="25"/>
      <c r="C3" s="66" t="s">
        <v>14</v>
      </c>
      <c r="D3" s="66"/>
      <c r="E3" s="66"/>
      <c r="F3" s="66"/>
      <c r="G3" s="66"/>
      <c r="H3" s="66"/>
      <c r="I3" s="66"/>
      <c r="J3" s="66"/>
      <c r="K3" s="66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</row>
    <row r="4" spans="1:241" s="6" customFormat="1" ht="6" customHeight="1">
      <c r="A4" s="65"/>
      <c r="B4" s="27"/>
      <c r="C4" s="64"/>
      <c r="D4" s="64"/>
      <c r="E4" s="64"/>
      <c r="F4" s="64"/>
      <c r="G4" s="64"/>
      <c r="H4" s="55"/>
      <c r="I4" s="21"/>
      <c r="J4" s="21"/>
      <c r="K4" s="21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</row>
    <row r="5" spans="1:241" s="6" customFormat="1" ht="16.5">
      <c r="A5" s="65"/>
      <c r="B5" s="25"/>
      <c r="C5" s="66" t="s">
        <v>15</v>
      </c>
      <c r="D5" s="66"/>
      <c r="E5" s="66"/>
      <c r="F5" s="66"/>
      <c r="G5" s="66"/>
      <c r="H5" s="66"/>
      <c r="I5" s="66"/>
      <c r="J5" s="66"/>
      <c r="K5" s="66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</row>
    <row r="6" spans="1:241" s="6" customFormat="1" ht="16.5">
      <c r="A6" s="65"/>
      <c r="B6" s="25"/>
      <c r="C6" s="66" t="s">
        <v>81</v>
      </c>
      <c r="D6" s="66"/>
      <c r="E6" s="66"/>
      <c r="F6" s="66"/>
      <c r="G6" s="66"/>
      <c r="H6" s="66"/>
      <c r="I6" s="66"/>
      <c r="J6" s="66"/>
      <c r="K6" s="66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</row>
    <row r="7" spans="1:241" s="6" customFormat="1" ht="8.25" customHeight="1">
      <c r="A7" s="65"/>
      <c r="B7" s="25"/>
      <c r="C7" s="25"/>
      <c r="D7" s="25"/>
      <c r="E7" s="25"/>
      <c r="F7" s="25"/>
      <c r="G7" s="25"/>
      <c r="H7" s="24"/>
      <c r="I7" s="21"/>
      <c r="J7" s="20"/>
      <c r="K7" s="20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</row>
    <row r="8" spans="1:11" ht="12.75">
      <c r="A8" s="65"/>
      <c r="B8" s="26"/>
      <c r="C8" s="26"/>
      <c r="D8" s="26"/>
      <c r="E8" s="26"/>
      <c r="F8" s="26"/>
      <c r="G8" s="26"/>
      <c r="H8" s="24"/>
      <c r="I8" s="21"/>
      <c r="J8" s="21"/>
      <c r="K8" s="21"/>
    </row>
    <row r="9" spans="1:11" ht="12">
      <c r="A9" s="21"/>
      <c r="B9" s="21"/>
      <c r="C9" s="21"/>
      <c r="D9" s="22"/>
      <c r="E9" s="21"/>
      <c r="F9" s="23"/>
      <c r="G9" s="21"/>
      <c r="H9" s="21"/>
      <c r="I9" s="21"/>
      <c r="J9" s="21"/>
      <c r="K9" s="21"/>
    </row>
    <row r="10" spans="1:11" ht="12">
      <c r="A10" s="21"/>
      <c r="B10" s="21"/>
      <c r="C10" s="21"/>
      <c r="D10" s="22"/>
      <c r="E10" s="21"/>
      <c r="F10" s="23"/>
      <c r="G10" s="21"/>
      <c r="H10" s="21"/>
      <c r="I10" s="21"/>
      <c r="J10" s="21"/>
      <c r="K10" s="21"/>
    </row>
    <row r="11" spans="1:11" ht="13.5">
      <c r="A11" s="28"/>
      <c r="B11" s="28"/>
      <c r="C11" s="28"/>
      <c r="D11" s="29"/>
      <c r="E11" s="30"/>
      <c r="F11" s="31"/>
      <c r="G11" s="28"/>
      <c r="H11" s="28"/>
      <c r="I11" s="32" t="s">
        <v>0</v>
      </c>
      <c r="J11" s="28"/>
      <c r="K11" s="31" t="s">
        <v>1</v>
      </c>
    </row>
    <row r="12" spans="1:11" ht="13.5">
      <c r="A12" s="28"/>
      <c r="B12" s="28"/>
      <c r="C12" s="33" t="s">
        <v>75</v>
      </c>
      <c r="D12" s="34"/>
      <c r="E12" s="35" t="s">
        <v>2</v>
      </c>
      <c r="F12" s="32"/>
      <c r="G12" s="36" t="s">
        <v>82</v>
      </c>
      <c r="H12" s="37"/>
      <c r="I12" s="38" t="s">
        <v>3</v>
      </c>
      <c r="J12" s="37"/>
      <c r="K12" s="33" t="s">
        <v>82</v>
      </c>
    </row>
    <row r="13" spans="1:11" ht="13.5">
      <c r="A13" s="28"/>
      <c r="B13" s="28"/>
      <c r="C13" s="39"/>
      <c r="D13" s="34"/>
      <c r="E13" s="40"/>
      <c r="F13" s="32"/>
      <c r="G13" s="39"/>
      <c r="H13" s="28"/>
      <c r="I13" s="31"/>
      <c r="J13" s="28"/>
      <c r="K13" s="31"/>
    </row>
    <row r="14" spans="1:241" s="9" customFormat="1" ht="13.5">
      <c r="A14" s="41" t="s">
        <v>16</v>
      </c>
      <c r="B14" s="42" t="s">
        <v>4</v>
      </c>
      <c r="C14" s="43"/>
      <c r="D14" s="44"/>
      <c r="E14" s="43"/>
      <c r="F14" s="45"/>
      <c r="G14" s="43"/>
      <c r="H14" s="41"/>
      <c r="I14" s="45"/>
      <c r="J14" s="41"/>
      <c r="K14" s="45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</row>
    <row r="15" spans="1:241" s="9" customFormat="1" ht="13.5">
      <c r="A15" s="41" t="s">
        <v>17</v>
      </c>
      <c r="B15" s="42" t="s">
        <v>4</v>
      </c>
      <c r="C15" s="46">
        <v>0</v>
      </c>
      <c r="D15" s="47"/>
      <c r="E15" s="48">
        <v>0</v>
      </c>
      <c r="F15" s="48"/>
      <c r="G15" s="46">
        <f>+C15+E15</f>
        <v>0</v>
      </c>
      <c r="H15" s="46"/>
      <c r="I15" s="48">
        <v>0</v>
      </c>
      <c r="J15" s="46"/>
      <c r="K15" s="48">
        <f aca="true" t="shared" si="0" ref="K15:K20">G15-I15</f>
        <v>0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</row>
    <row r="16" spans="1:241" s="9" customFormat="1" ht="13.5">
      <c r="A16" s="41" t="s">
        <v>18</v>
      </c>
      <c r="B16" s="42" t="s">
        <v>4</v>
      </c>
      <c r="C16" s="49">
        <v>4588942</v>
      </c>
      <c r="D16" s="50"/>
      <c r="E16" s="51">
        <v>24545</v>
      </c>
      <c r="F16" s="51"/>
      <c r="G16" s="49">
        <f>+C16+E16</f>
        <v>4613487</v>
      </c>
      <c r="H16" s="49"/>
      <c r="I16" s="51">
        <v>4568760</v>
      </c>
      <c r="J16" s="49"/>
      <c r="K16" s="51">
        <f t="shared" si="0"/>
        <v>44727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</row>
    <row r="17" spans="1:241" s="9" customFormat="1" ht="13.5">
      <c r="A17" s="56" t="s">
        <v>10</v>
      </c>
      <c r="B17" s="42" t="s">
        <v>4</v>
      </c>
      <c r="C17" s="49">
        <v>33181381</v>
      </c>
      <c r="D17" s="50"/>
      <c r="E17" s="51">
        <v>58021</v>
      </c>
      <c r="F17" s="51"/>
      <c r="G17" s="49">
        <f>+C17+E17</f>
        <v>33239402</v>
      </c>
      <c r="H17" s="49"/>
      <c r="I17" s="51">
        <v>30620238</v>
      </c>
      <c r="J17" s="49"/>
      <c r="K17" s="51">
        <f t="shared" si="0"/>
        <v>2619164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</row>
    <row r="18" spans="1:241" s="9" customFormat="1" ht="13.5">
      <c r="A18" s="41" t="s">
        <v>19</v>
      </c>
      <c r="B18" s="42"/>
      <c r="C18" s="49">
        <v>4472209</v>
      </c>
      <c r="D18" s="50"/>
      <c r="E18" s="51"/>
      <c r="F18" s="51"/>
      <c r="G18" s="49">
        <f>+C18+E18</f>
        <v>4472209</v>
      </c>
      <c r="H18" s="49"/>
      <c r="I18" s="51">
        <v>4175982</v>
      </c>
      <c r="J18" s="49"/>
      <c r="K18" s="51">
        <f t="shared" si="0"/>
        <v>296227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</row>
    <row r="19" spans="1:241" s="9" customFormat="1" ht="13.5">
      <c r="A19" s="41" t="s">
        <v>20</v>
      </c>
      <c r="B19" s="42" t="s">
        <v>4</v>
      </c>
      <c r="C19" s="49">
        <v>42555</v>
      </c>
      <c r="D19" s="50"/>
      <c r="E19" s="51"/>
      <c r="F19" s="51"/>
      <c r="G19" s="49">
        <f>+C19+E19</f>
        <v>42555</v>
      </c>
      <c r="H19" s="49"/>
      <c r="I19" s="51">
        <v>42555</v>
      </c>
      <c r="J19" s="49"/>
      <c r="K19" s="51">
        <f t="shared" si="0"/>
        <v>0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</row>
    <row r="20" spans="1:241" s="9" customFormat="1" ht="12" customHeight="1">
      <c r="A20" s="41" t="s">
        <v>21</v>
      </c>
      <c r="B20" s="41"/>
      <c r="C20" s="49">
        <v>161536</v>
      </c>
      <c r="D20" s="50"/>
      <c r="E20" s="51"/>
      <c r="F20" s="51"/>
      <c r="G20" s="49">
        <f aca="true" t="shared" si="1" ref="G20:G27">+C20+E20</f>
        <v>161536</v>
      </c>
      <c r="H20" s="49"/>
      <c r="I20" s="51">
        <v>159966</v>
      </c>
      <c r="J20" s="49"/>
      <c r="K20" s="51">
        <f t="shared" si="0"/>
        <v>1570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</row>
    <row r="21" spans="1:241" s="9" customFormat="1" ht="13.5">
      <c r="A21" s="41" t="s">
        <v>22</v>
      </c>
      <c r="B21" s="41"/>
      <c r="C21" s="49">
        <v>1301557</v>
      </c>
      <c r="D21" s="50"/>
      <c r="E21" s="51">
        <v>130445</v>
      </c>
      <c r="F21" s="51"/>
      <c r="G21" s="49">
        <f t="shared" si="1"/>
        <v>1432002</v>
      </c>
      <c r="H21" s="49"/>
      <c r="I21" s="51">
        <v>1037806</v>
      </c>
      <c r="J21" s="49"/>
      <c r="K21" s="51">
        <f>G21-I21</f>
        <v>394196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</row>
    <row r="22" spans="1:241" s="9" customFormat="1" ht="13.5">
      <c r="A22" s="41" t="s">
        <v>23</v>
      </c>
      <c r="B22" s="42" t="s">
        <v>4</v>
      </c>
      <c r="C22" s="49"/>
      <c r="D22" s="50"/>
      <c r="E22" s="51"/>
      <c r="F22" s="51"/>
      <c r="G22" s="49"/>
      <c r="H22" s="49"/>
      <c r="I22" s="51"/>
      <c r="J22" s="49"/>
      <c r="K22" s="51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</row>
    <row r="23" spans="1:241" s="9" customFormat="1" ht="13.5">
      <c r="A23" s="41" t="s">
        <v>18</v>
      </c>
      <c r="B23" s="42" t="s">
        <v>4</v>
      </c>
      <c r="C23" s="49">
        <v>1228255</v>
      </c>
      <c r="D23" s="50"/>
      <c r="E23" s="51"/>
      <c r="F23" s="51"/>
      <c r="G23" s="49">
        <f t="shared" si="1"/>
        <v>1228255</v>
      </c>
      <c r="H23" s="49"/>
      <c r="I23" s="51">
        <v>130590</v>
      </c>
      <c r="J23" s="49"/>
      <c r="K23" s="51">
        <f aca="true" t="shared" si="2" ref="K23:K77">G23-I23</f>
        <v>1097665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</row>
    <row r="24" spans="1:241" s="9" customFormat="1" ht="13.5">
      <c r="A24" s="57" t="s">
        <v>10</v>
      </c>
      <c r="B24" s="42"/>
      <c r="C24" s="49">
        <v>2187699</v>
      </c>
      <c r="D24" s="50"/>
      <c r="E24" s="51"/>
      <c r="F24" s="51"/>
      <c r="G24" s="49">
        <f t="shared" si="1"/>
        <v>2187699</v>
      </c>
      <c r="H24" s="49"/>
      <c r="I24" s="51">
        <v>1814760</v>
      </c>
      <c r="J24" s="49"/>
      <c r="K24" s="51">
        <f>G24-I24</f>
        <v>372939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</row>
    <row r="25" spans="1:241" s="9" customFormat="1" ht="13.5">
      <c r="A25" s="41" t="s">
        <v>24</v>
      </c>
      <c r="B25" s="42" t="s">
        <v>4</v>
      </c>
      <c r="C25" s="49">
        <v>15915934</v>
      </c>
      <c r="D25" s="50"/>
      <c r="E25" s="51">
        <v>15006</v>
      </c>
      <c r="F25" s="51"/>
      <c r="G25" s="49">
        <f t="shared" si="1"/>
        <v>15930940</v>
      </c>
      <c r="H25" s="49"/>
      <c r="I25" s="51">
        <v>5412209</v>
      </c>
      <c r="J25" s="49"/>
      <c r="K25" s="51">
        <f t="shared" si="2"/>
        <v>10518731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</row>
    <row r="26" spans="1:241" s="9" customFormat="1" ht="13.5">
      <c r="A26" s="41" t="s">
        <v>25</v>
      </c>
      <c r="B26" s="42" t="s">
        <v>4</v>
      </c>
      <c r="C26" s="49"/>
      <c r="D26" s="50"/>
      <c r="E26" s="51"/>
      <c r="F26" s="51"/>
      <c r="G26" s="49"/>
      <c r="H26" s="49"/>
      <c r="I26" s="51"/>
      <c r="J26" s="49"/>
      <c r="K26" s="51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</row>
    <row r="27" spans="1:241" s="9" customFormat="1" ht="13.5">
      <c r="A27" s="41" t="s">
        <v>18</v>
      </c>
      <c r="B27" s="42" t="s">
        <v>4</v>
      </c>
      <c r="C27" s="49">
        <v>13325</v>
      </c>
      <c r="D27" s="50"/>
      <c r="E27" s="51"/>
      <c r="F27" s="51"/>
      <c r="G27" s="49">
        <f t="shared" si="1"/>
        <v>13325</v>
      </c>
      <c r="H27" s="49"/>
      <c r="I27" s="51"/>
      <c r="J27" s="49"/>
      <c r="K27" s="51">
        <f t="shared" si="2"/>
        <v>13325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</row>
    <row r="28" spans="1:241" s="9" customFormat="1" ht="13.5">
      <c r="A28" s="57" t="s">
        <v>10</v>
      </c>
      <c r="B28" s="42"/>
      <c r="C28" s="49">
        <v>494573</v>
      </c>
      <c r="D28" s="50"/>
      <c r="E28" s="51"/>
      <c r="F28" s="51"/>
      <c r="G28" s="49">
        <f aca="true" t="shared" si="3" ref="G28:G58">+C28+E28</f>
        <v>494573</v>
      </c>
      <c r="H28" s="49"/>
      <c r="I28" s="51">
        <v>281969</v>
      </c>
      <c r="J28" s="49"/>
      <c r="K28" s="51">
        <f t="shared" si="2"/>
        <v>212604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</row>
    <row r="29" spans="1:241" s="9" customFormat="1" ht="13.5">
      <c r="A29" s="41" t="s">
        <v>26</v>
      </c>
      <c r="B29" s="42" t="s">
        <v>4</v>
      </c>
      <c r="C29" s="49">
        <v>49842</v>
      </c>
      <c r="D29" s="50"/>
      <c r="E29" s="51"/>
      <c r="F29" s="51"/>
      <c r="G29" s="49">
        <f t="shared" si="3"/>
        <v>49842</v>
      </c>
      <c r="H29" s="49"/>
      <c r="I29" s="51">
        <v>49842</v>
      </c>
      <c r="J29" s="49"/>
      <c r="K29" s="51">
        <f t="shared" si="2"/>
        <v>0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</row>
    <row r="30" spans="1:241" s="9" customFormat="1" ht="13.5">
      <c r="A30" s="41" t="s">
        <v>27</v>
      </c>
      <c r="B30" s="42" t="s">
        <v>4</v>
      </c>
      <c r="C30" s="49">
        <v>1041181</v>
      </c>
      <c r="D30" s="44"/>
      <c r="E30" s="51"/>
      <c r="F30" s="45"/>
      <c r="G30" s="49">
        <f t="shared" si="3"/>
        <v>1041181</v>
      </c>
      <c r="H30" s="49"/>
      <c r="I30" s="51">
        <v>663949</v>
      </c>
      <c r="J30" s="49"/>
      <c r="K30" s="51">
        <f t="shared" si="2"/>
        <v>377232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</row>
    <row r="31" spans="1:241" s="9" customFormat="1" ht="13.5">
      <c r="A31" s="41" t="s">
        <v>28</v>
      </c>
      <c r="B31" s="42" t="s">
        <v>4</v>
      </c>
      <c r="C31" s="49">
        <v>67200</v>
      </c>
      <c r="D31" s="50"/>
      <c r="E31" s="51"/>
      <c r="F31" s="51"/>
      <c r="G31" s="49">
        <f t="shared" si="3"/>
        <v>67200</v>
      </c>
      <c r="H31" s="49"/>
      <c r="I31" s="51">
        <v>51989</v>
      </c>
      <c r="J31" s="49"/>
      <c r="K31" s="51">
        <f t="shared" si="2"/>
        <v>15211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</row>
    <row r="32" spans="1:241" s="9" customFormat="1" ht="13.5">
      <c r="A32" s="41" t="s">
        <v>29</v>
      </c>
      <c r="B32" s="42" t="s">
        <v>4</v>
      </c>
      <c r="C32" s="51">
        <v>372680</v>
      </c>
      <c r="D32" s="44"/>
      <c r="E32" s="51">
        <v>442462</v>
      </c>
      <c r="F32" s="45"/>
      <c r="G32" s="49">
        <f>+C32+E32</f>
        <v>815142</v>
      </c>
      <c r="H32" s="49"/>
      <c r="I32" s="51">
        <v>145305</v>
      </c>
      <c r="J32" s="49"/>
      <c r="K32" s="51">
        <f>G32-I32</f>
        <v>669837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</row>
    <row r="33" spans="1:241" s="9" customFormat="1" ht="13.5">
      <c r="A33" s="41" t="s">
        <v>30</v>
      </c>
      <c r="B33" s="42" t="s">
        <v>4</v>
      </c>
      <c r="C33" s="49">
        <v>1390</v>
      </c>
      <c r="D33" s="50"/>
      <c r="E33" s="51"/>
      <c r="F33" s="51"/>
      <c r="G33" s="49">
        <f t="shared" si="3"/>
        <v>1390</v>
      </c>
      <c r="H33" s="49"/>
      <c r="I33" s="51">
        <v>1390</v>
      </c>
      <c r="J33" s="49"/>
      <c r="K33" s="51">
        <f t="shared" si="2"/>
        <v>0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</row>
    <row r="34" spans="1:241" s="9" customFormat="1" ht="13.5">
      <c r="A34" s="41" t="s">
        <v>31</v>
      </c>
      <c r="B34" s="42" t="s">
        <v>4</v>
      </c>
      <c r="C34" s="49">
        <v>315121</v>
      </c>
      <c r="D34" s="50"/>
      <c r="E34" s="51">
        <v>24456</v>
      </c>
      <c r="F34" s="51"/>
      <c r="G34" s="49">
        <f>+C34+E34</f>
        <v>339577</v>
      </c>
      <c r="H34" s="49"/>
      <c r="I34" s="51">
        <v>282412</v>
      </c>
      <c r="J34" s="49"/>
      <c r="K34" s="51">
        <f>G34-I34</f>
        <v>57165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</row>
    <row r="35" spans="1:241" s="9" customFormat="1" ht="13.5">
      <c r="A35" s="41" t="s">
        <v>32</v>
      </c>
      <c r="B35" s="42" t="s">
        <v>4</v>
      </c>
      <c r="C35" s="49"/>
      <c r="D35" s="50"/>
      <c r="E35" s="51"/>
      <c r="F35" s="51"/>
      <c r="G35" s="49"/>
      <c r="H35" s="49"/>
      <c r="I35" s="51"/>
      <c r="J35" s="49"/>
      <c r="K35" s="51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</row>
    <row r="36" spans="1:241" s="9" customFormat="1" ht="13.5">
      <c r="A36" s="41" t="s">
        <v>18</v>
      </c>
      <c r="B36" s="42"/>
      <c r="C36" s="49">
        <v>180700</v>
      </c>
      <c r="D36" s="50"/>
      <c r="E36" s="51"/>
      <c r="F36" s="51"/>
      <c r="G36" s="49">
        <f>+C36+E36</f>
        <v>180700</v>
      </c>
      <c r="H36" s="49"/>
      <c r="I36" s="51"/>
      <c r="J36" s="49"/>
      <c r="K36" s="51">
        <f>G36-I36</f>
        <v>180700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</row>
    <row r="37" spans="1:241" s="9" customFormat="1" ht="13.5">
      <c r="A37" s="57" t="s">
        <v>10</v>
      </c>
      <c r="B37" s="42" t="s">
        <v>4</v>
      </c>
      <c r="C37" s="49">
        <v>923007</v>
      </c>
      <c r="D37" s="50"/>
      <c r="E37" s="51"/>
      <c r="F37" s="51"/>
      <c r="G37" s="49">
        <f t="shared" si="3"/>
        <v>923007</v>
      </c>
      <c r="H37" s="49"/>
      <c r="I37" s="51">
        <v>598219</v>
      </c>
      <c r="J37" s="49"/>
      <c r="K37" s="51">
        <f t="shared" si="2"/>
        <v>324788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</row>
    <row r="38" spans="1:241" s="9" customFormat="1" ht="13.5">
      <c r="A38" s="41" t="s">
        <v>33</v>
      </c>
      <c r="B38" s="42" t="s">
        <v>4</v>
      </c>
      <c r="C38" s="49">
        <v>154163</v>
      </c>
      <c r="D38" s="50"/>
      <c r="E38" s="51"/>
      <c r="F38" s="51"/>
      <c r="G38" s="49">
        <f t="shared" si="3"/>
        <v>154163</v>
      </c>
      <c r="H38" s="49"/>
      <c r="I38" s="51">
        <v>154163</v>
      </c>
      <c r="J38" s="49"/>
      <c r="K38" s="51">
        <f t="shared" si="2"/>
        <v>0</v>
      </c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</row>
    <row r="39" spans="1:241" s="9" customFormat="1" ht="13.5">
      <c r="A39" s="41" t="s">
        <v>71</v>
      </c>
      <c r="B39" s="42" t="s">
        <v>4</v>
      </c>
      <c r="C39" s="49">
        <v>89433</v>
      </c>
      <c r="D39" s="50"/>
      <c r="E39" s="51"/>
      <c r="F39" s="51"/>
      <c r="G39" s="49">
        <f>+C39+E39</f>
        <v>89433</v>
      </c>
      <c r="H39" s="49"/>
      <c r="I39" s="51">
        <v>14213</v>
      </c>
      <c r="J39" s="49"/>
      <c r="K39" s="51">
        <f>G39-I39</f>
        <v>75220</v>
      </c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</row>
    <row r="40" spans="1:241" s="9" customFormat="1" ht="13.5">
      <c r="A40" s="41" t="s">
        <v>34</v>
      </c>
      <c r="B40" s="42" t="s">
        <v>4</v>
      </c>
      <c r="C40" s="49">
        <v>11202</v>
      </c>
      <c r="D40" s="50"/>
      <c r="E40" s="51"/>
      <c r="F40" s="51"/>
      <c r="G40" s="49">
        <f t="shared" si="3"/>
        <v>11202</v>
      </c>
      <c r="H40" s="49"/>
      <c r="I40" s="51">
        <v>6068</v>
      </c>
      <c r="J40" s="49"/>
      <c r="K40" s="51">
        <f t="shared" si="2"/>
        <v>5134</v>
      </c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</row>
    <row r="41" spans="1:241" s="9" customFormat="1" ht="13.5">
      <c r="A41" s="41" t="s">
        <v>35</v>
      </c>
      <c r="B41" s="42" t="s">
        <v>4</v>
      </c>
      <c r="C41" s="49"/>
      <c r="D41" s="50"/>
      <c r="E41" s="51"/>
      <c r="F41" s="51"/>
      <c r="G41" s="49"/>
      <c r="H41" s="49"/>
      <c r="I41" s="51"/>
      <c r="J41" s="49"/>
      <c r="K41" s="51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</row>
    <row r="42" spans="1:241" s="9" customFormat="1" ht="13.5">
      <c r="A42" s="41" t="s">
        <v>18</v>
      </c>
      <c r="B42" s="42" t="s">
        <v>4</v>
      </c>
      <c r="C42" s="49">
        <v>84000</v>
      </c>
      <c r="D42" s="50"/>
      <c r="E42" s="51"/>
      <c r="F42" s="51"/>
      <c r="G42" s="49">
        <f t="shared" si="3"/>
        <v>84000</v>
      </c>
      <c r="H42" s="49"/>
      <c r="I42" s="51">
        <v>47600</v>
      </c>
      <c r="J42" s="49"/>
      <c r="K42" s="51">
        <f t="shared" si="2"/>
        <v>36400</v>
      </c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</row>
    <row r="43" spans="1:241" s="9" customFormat="1" ht="13.5">
      <c r="A43" s="57" t="s">
        <v>10</v>
      </c>
      <c r="B43" s="42" t="s">
        <v>4</v>
      </c>
      <c r="C43" s="49">
        <v>818304</v>
      </c>
      <c r="D43" s="50"/>
      <c r="E43" s="51"/>
      <c r="F43" s="51"/>
      <c r="G43" s="49">
        <f t="shared" si="3"/>
        <v>818304</v>
      </c>
      <c r="H43" s="49"/>
      <c r="I43" s="51">
        <v>502798</v>
      </c>
      <c r="J43" s="49"/>
      <c r="K43" s="51">
        <f t="shared" si="2"/>
        <v>315506</v>
      </c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</row>
    <row r="44" spans="1:241" s="9" customFormat="1" ht="13.5">
      <c r="A44" s="41" t="s">
        <v>36</v>
      </c>
      <c r="B44" s="42" t="s">
        <v>4</v>
      </c>
      <c r="C44" s="49"/>
      <c r="D44" s="50"/>
      <c r="E44" s="51"/>
      <c r="F44" s="51"/>
      <c r="G44" s="49"/>
      <c r="H44" s="49"/>
      <c r="I44" s="51"/>
      <c r="J44" s="49"/>
      <c r="K44" s="51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</row>
    <row r="45" spans="1:241" s="9" customFormat="1" ht="13.5">
      <c r="A45" s="41" t="s">
        <v>18</v>
      </c>
      <c r="B45" s="42" t="s">
        <v>4</v>
      </c>
      <c r="C45" s="49">
        <v>182872</v>
      </c>
      <c r="D45" s="50"/>
      <c r="E45" s="51"/>
      <c r="F45" s="51"/>
      <c r="G45" s="49">
        <f t="shared" si="3"/>
        <v>182872</v>
      </c>
      <c r="H45" s="49"/>
      <c r="I45" s="51">
        <v>144174</v>
      </c>
      <c r="J45" s="49"/>
      <c r="K45" s="51">
        <f t="shared" si="2"/>
        <v>38698</v>
      </c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</row>
    <row r="46" spans="1:241" s="9" customFormat="1" ht="13.5">
      <c r="A46" s="58" t="s">
        <v>10</v>
      </c>
      <c r="B46" s="42"/>
      <c r="C46" s="49">
        <v>70396</v>
      </c>
      <c r="D46" s="50"/>
      <c r="E46" s="51"/>
      <c r="F46" s="51"/>
      <c r="G46" s="49">
        <f>+C46+E46</f>
        <v>70396</v>
      </c>
      <c r="H46" s="49"/>
      <c r="I46" s="51">
        <v>53383</v>
      </c>
      <c r="J46" s="49"/>
      <c r="K46" s="51">
        <f>G46-I46</f>
        <v>17013</v>
      </c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</row>
    <row r="47" spans="1:241" s="9" customFormat="1" ht="13.5">
      <c r="A47" s="41" t="s">
        <v>37</v>
      </c>
      <c r="B47" s="42" t="s">
        <v>4</v>
      </c>
      <c r="C47" s="49">
        <v>62942</v>
      </c>
      <c r="D47" s="50"/>
      <c r="E47" s="51"/>
      <c r="F47" s="51"/>
      <c r="G47" s="49">
        <f t="shared" si="3"/>
        <v>62942</v>
      </c>
      <c r="H47" s="49"/>
      <c r="I47" s="51">
        <v>34555</v>
      </c>
      <c r="J47" s="49"/>
      <c r="K47" s="51">
        <f t="shared" si="2"/>
        <v>28387</v>
      </c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</row>
    <row r="48" spans="1:241" s="9" customFormat="1" ht="13.5">
      <c r="A48" s="41" t="s">
        <v>38</v>
      </c>
      <c r="B48" s="42" t="s">
        <v>4</v>
      </c>
      <c r="C48" s="49">
        <v>75000</v>
      </c>
      <c r="D48" s="50"/>
      <c r="E48" s="51"/>
      <c r="F48" s="51"/>
      <c r="G48" s="49">
        <f t="shared" si="3"/>
        <v>75000</v>
      </c>
      <c r="H48" s="49"/>
      <c r="I48" s="51">
        <v>75000</v>
      </c>
      <c r="J48" s="49"/>
      <c r="K48" s="51">
        <f t="shared" si="2"/>
        <v>0</v>
      </c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</row>
    <row r="49" spans="1:241" s="9" customFormat="1" ht="13.5">
      <c r="A49" s="41" t="s">
        <v>39</v>
      </c>
      <c r="B49" s="42"/>
      <c r="C49" s="49">
        <f>103288+121149689</f>
        <v>121252977</v>
      </c>
      <c r="D49" s="50"/>
      <c r="E49" s="51">
        <v>2032337</v>
      </c>
      <c r="F49" s="51"/>
      <c r="G49" s="49">
        <f>+C49+E49</f>
        <v>123285314</v>
      </c>
      <c r="H49" s="49"/>
      <c r="I49" s="59">
        <v>83173543</v>
      </c>
      <c r="J49" s="49"/>
      <c r="K49" s="51">
        <f>G49-I49</f>
        <v>40111771</v>
      </c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</row>
    <row r="50" spans="1:241" s="9" customFormat="1" ht="13.5">
      <c r="A50" s="41" t="s">
        <v>40</v>
      </c>
      <c r="B50" s="42"/>
      <c r="C50" s="49">
        <v>7558335</v>
      </c>
      <c r="D50" s="50"/>
      <c r="E50" s="51"/>
      <c r="F50" s="51"/>
      <c r="G50" s="49">
        <f t="shared" si="3"/>
        <v>7558335</v>
      </c>
      <c r="H50" s="49"/>
      <c r="I50" s="51">
        <v>4334518</v>
      </c>
      <c r="J50" s="49"/>
      <c r="K50" s="51">
        <f t="shared" si="2"/>
        <v>3223817</v>
      </c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</row>
    <row r="51" spans="1:241" s="9" customFormat="1" ht="13.5">
      <c r="A51" s="41" t="s">
        <v>41</v>
      </c>
      <c r="B51" s="42" t="s">
        <v>4</v>
      </c>
      <c r="C51" s="49"/>
      <c r="D51" s="50"/>
      <c r="E51" s="51"/>
      <c r="F51" s="51"/>
      <c r="G51" s="49"/>
      <c r="H51" s="49"/>
      <c r="I51" s="51"/>
      <c r="J51" s="49"/>
      <c r="K51" s="51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</row>
    <row r="52" spans="1:241" s="9" customFormat="1" ht="13.5">
      <c r="A52" s="41" t="s">
        <v>18</v>
      </c>
      <c r="B52" s="42" t="s">
        <v>4</v>
      </c>
      <c r="C52" s="49">
        <v>59166</v>
      </c>
      <c r="D52" s="44"/>
      <c r="E52" s="51"/>
      <c r="F52" s="45"/>
      <c r="G52" s="49">
        <f t="shared" si="3"/>
        <v>59166</v>
      </c>
      <c r="H52" s="49"/>
      <c r="I52" s="51"/>
      <c r="J52" s="49"/>
      <c r="K52" s="51">
        <f t="shared" si="2"/>
        <v>59166</v>
      </c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</row>
    <row r="53" spans="1:241" s="9" customFormat="1" ht="13.5">
      <c r="A53" s="57" t="s">
        <v>10</v>
      </c>
      <c r="B53" s="42" t="s">
        <v>4</v>
      </c>
      <c r="C53" s="49">
        <v>854008</v>
      </c>
      <c r="D53" s="50"/>
      <c r="E53" s="51"/>
      <c r="F53" s="51"/>
      <c r="G53" s="49">
        <f>+C53+E53</f>
        <v>854008</v>
      </c>
      <c r="H53" s="49"/>
      <c r="I53" s="51">
        <v>734795</v>
      </c>
      <c r="J53" s="49"/>
      <c r="K53" s="51">
        <f>G53-I53</f>
        <v>119213</v>
      </c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</row>
    <row r="54" spans="1:241" s="9" customFormat="1" ht="13.5">
      <c r="A54" s="41" t="s">
        <v>42</v>
      </c>
      <c r="B54" s="42" t="s">
        <v>4</v>
      </c>
      <c r="C54" s="49">
        <v>27900</v>
      </c>
      <c r="D54" s="50"/>
      <c r="E54" s="51"/>
      <c r="F54" s="51"/>
      <c r="G54" s="49">
        <f>+C54+E54</f>
        <v>27900</v>
      </c>
      <c r="H54" s="49"/>
      <c r="I54" s="51">
        <v>27900</v>
      </c>
      <c r="J54" s="49"/>
      <c r="K54" s="51">
        <f>G54-I54</f>
        <v>0</v>
      </c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</row>
    <row r="55" spans="1:241" s="9" customFormat="1" ht="13.5">
      <c r="A55" s="41" t="s">
        <v>43</v>
      </c>
      <c r="B55" s="42"/>
      <c r="C55" s="49">
        <v>31880</v>
      </c>
      <c r="D55" s="44"/>
      <c r="E55" s="51"/>
      <c r="F55" s="45"/>
      <c r="G55" s="49">
        <f t="shared" si="3"/>
        <v>31880</v>
      </c>
      <c r="H55" s="49"/>
      <c r="I55" s="51">
        <v>31880</v>
      </c>
      <c r="J55" s="49"/>
      <c r="K55" s="51">
        <f t="shared" si="2"/>
        <v>0</v>
      </c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</row>
    <row r="56" spans="1:241" s="9" customFormat="1" ht="13.5">
      <c r="A56" s="41" t="s">
        <v>44</v>
      </c>
      <c r="B56" s="42"/>
      <c r="C56" s="49">
        <v>66158</v>
      </c>
      <c r="D56" s="44"/>
      <c r="E56" s="51"/>
      <c r="F56" s="45"/>
      <c r="G56" s="49">
        <f t="shared" si="3"/>
        <v>66158</v>
      </c>
      <c r="H56" s="49"/>
      <c r="I56" s="51">
        <v>66158</v>
      </c>
      <c r="J56" s="49"/>
      <c r="K56" s="51">
        <f t="shared" si="2"/>
        <v>0</v>
      </c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</row>
    <row r="57" spans="1:241" s="9" customFormat="1" ht="13.5">
      <c r="A57" s="41" t="s">
        <v>45</v>
      </c>
      <c r="B57" s="42" t="s">
        <v>4</v>
      </c>
      <c r="C57" s="49">
        <v>394005</v>
      </c>
      <c r="D57" s="44"/>
      <c r="E57" s="51"/>
      <c r="F57" s="44"/>
      <c r="G57" s="49">
        <f t="shared" si="3"/>
        <v>394005</v>
      </c>
      <c r="H57" s="49"/>
      <c r="I57" s="51">
        <v>392726</v>
      </c>
      <c r="J57" s="49"/>
      <c r="K57" s="51">
        <f t="shared" si="2"/>
        <v>1279</v>
      </c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</row>
    <row r="58" spans="1:241" s="9" customFormat="1" ht="13.5">
      <c r="A58" s="41" t="s">
        <v>28</v>
      </c>
      <c r="B58" s="42" t="s">
        <v>4</v>
      </c>
      <c r="C58" s="49">
        <v>532</v>
      </c>
      <c r="D58" s="50"/>
      <c r="E58" s="51"/>
      <c r="F58" s="51"/>
      <c r="G58" s="49">
        <f t="shared" si="3"/>
        <v>532</v>
      </c>
      <c r="H58" s="49"/>
      <c r="I58" s="51">
        <v>532</v>
      </c>
      <c r="J58" s="49"/>
      <c r="K58" s="51">
        <f t="shared" si="2"/>
        <v>0</v>
      </c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</row>
    <row r="59" spans="1:241" s="9" customFormat="1" ht="13.5">
      <c r="A59" s="41" t="s">
        <v>46</v>
      </c>
      <c r="B59" s="42"/>
      <c r="C59" s="49"/>
      <c r="D59" s="50"/>
      <c r="E59" s="51"/>
      <c r="F59" s="51"/>
      <c r="G59" s="49"/>
      <c r="H59" s="49"/>
      <c r="I59" s="51"/>
      <c r="J59" s="49"/>
      <c r="K59" s="51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</row>
    <row r="60" spans="1:241" s="9" customFormat="1" ht="13.5">
      <c r="A60" s="41" t="s">
        <v>18</v>
      </c>
      <c r="B60" s="42" t="s">
        <v>4</v>
      </c>
      <c r="C60" s="49">
        <v>19036</v>
      </c>
      <c r="D60" s="50"/>
      <c r="E60" s="51"/>
      <c r="F60" s="51"/>
      <c r="G60" s="49">
        <f>+C60+E60</f>
        <v>19036</v>
      </c>
      <c r="H60" s="49"/>
      <c r="I60" s="51"/>
      <c r="J60" s="49"/>
      <c r="K60" s="51">
        <f>G60-I60</f>
        <v>19036</v>
      </c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</row>
    <row r="61" spans="1:241" s="9" customFormat="1" ht="13.5">
      <c r="A61" s="57" t="s">
        <v>10</v>
      </c>
      <c r="B61" s="42" t="s">
        <v>4</v>
      </c>
      <c r="C61" s="49">
        <v>185742</v>
      </c>
      <c r="D61" s="50"/>
      <c r="E61" s="51"/>
      <c r="F61" s="51"/>
      <c r="G61" s="49">
        <f>+C61+E61</f>
        <v>185742</v>
      </c>
      <c r="H61" s="49"/>
      <c r="I61" s="51">
        <v>36149</v>
      </c>
      <c r="J61" s="49"/>
      <c r="K61" s="51">
        <f>G61-I61</f>
        <v>149593</v>
      </c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</row>
    <row r="62" spans="1:241" s="9" customFormat="1" ht="13.5">
      <c r="A62" s="41" t="s">
        <v>47</v>
      </c>
      <c r="B62" s="42" t="s">
        <v>4</v>
      </c>
      <c r="C62" s="49">
        <v>813</v>
      </c>
      <c r="D62" s="50"/>
      <c r="E62" s="51"/>
      <c r="F62" s="51"/>
      <c r="G62" s="49">
        <f>+C62+E62</f>
        <v>813</v>
      </c>
      <c r="H62" s="49"/>
      <c r="I62" s="51">
        <v>813</v>
      </c>
      <c r="J62" s="49"/>
      <c r="K62" s="51">
        <f>G62-I62</f>
        <v>0</v>
      </c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</row>
    <row r="63" spans="1:241" s="9" customFormat="1" ht="13.5">
      <c r="A63" s="41" t="s">
        <v>48</v>
      </c>
      <c r="B63" s="42" t="s">
        <v>4</v>
      </c>
      <c r="C63" s="49"/>
      <c r="D63" s="50"/>
      <c r="E63" s="51"/>
      <c r="F63" s="51"/>
      <c r="G63" s="49"/>
      <c r="H63" s="49"/>
      <c r="I63" s="51"/>
      <c r="J63" s="49"/>
      <c r="K63" s="51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</row>
    <row r="64" spans="1:241" s="9" customFormat="1" ht="13.5">
      <c r="A64" s="41" t="s">
        <v>18</v>
      </c>
      <c r="B64" s="42" t="s">
        <v>4</v>
      </c>
      <c r="C64" s="49">
        <v>35034</v>
      </c>
      <c r="D64" s="50"/>
      <c r="E64" s="51"/>
      <c r="F64" s="51"/>
      <c r="G64" s="49">
        <f>+C64+E64</f>
        <v>35034</v>
      </c>
      <c r="H64" s="49"/>
      <c r="I64" s="51">
        <v>9569</v>
      </c>
      <c r="J64" s="49"/>
      <c r="K64" s="51">
        <f>G64-I64</f>
        <v>25465</v>
      </c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</row>
    <row r="65" spans="1:241" s="9" customFormat="1" ht="13.5">
      <c r="A65" s="57" t="s">
        <v>10</v>
      </c>
      <c r="B65" s="42" t="s">
        <v>4</v>
      </c>
      <c r="C65" s="49">
        <v>14001962</v>
      </c>
      <c r="D65" s="50"/>
      <c r="E65" s="51"/>
      <c r="F65" s="51"/>
      <c r="G65" s="49">
        <f aca="true" t="shared" si="4" ref="G65:G81">+C65+E65</f>
        <v>14001962</v>
      </c>
      <c r="H65" s="49"/>
      <c r="I65" s="51">
        <v>6222454</v>
      </c>
      <c r="J65" s="49"/>
      <c r="K65" s="51">
        <f t="shared" si="2"/>
        <v>7779508</v>
      </c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</row>
    <row r="66" spans="1:241" s="9" customFormat="1" ht="13.5">
      <c r="A66" s="41" t="s">
        <v>49</v>
      </c>
      <c r="B66" s="42" t="s">
        <v>4</v>
      </c>
      <c r="C66" s="49">
        <v>1696636</v>
      </c>
      <c r="D66" s="50"/>
      <c r="E66" s="51">
        <v>173577</v>
      </c>
      <c r="F66" s="51"/>
      <c r="G66" s="49">
        <f t="shared" si="4"/>
        <v>1870213</v>
      </c>
      <c r="H66" s="49"/>
      <c r="I66" s="51">
        <v>1713994</v>
      </c>
      <c r="J66" s="49"/>
      <c r="K66" s="51">
        <f t="shared" si="2"/>
        <v>156219</v>
      </c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</row>
    <row r="67" spans="1:241" s="9" customFormat="1" ht="13.5">
      <c r="A67" s="41" t="s">
        <v>50</v>
      </c>
      <c r="B67" s="42" t="s">
        <v>4</v>
      </c>
      <c r="C67" s="49"/>
      <c r="D67" s="50"/>
      <c r="E67" s="51"/>
      <c r="F67" s="51"/>
      <c r="G67" s="49"/>
      <c r="H67" s="49"/>
      <c r="I67" s="51"/>
      <c r="J67" s="49"/>
      <c r="K67" s="51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</row>
    <row r="68" spans="1:241" s="9" customFormat="1" ht="13.5">
      <c r="A68" s="41" t="s">
        <v>18</v>
      </c>
      <c r="B68" s="42" t="s">
        <v>4</v>
      </c>
      <c r="C68" s="49">
        <v>36400</v>
      </c>
      <c r="D68" s="50"/>
      <c r="E68" s="51"/>
      <c r="F68" s="51"/>
      <c r="G68" s="49">
        <f t="shared" si="4"/>
        <v>36400</v>
      </c>
      <c r="H68" s="49"/>
      <c r="I68" s="51"/>
      <c r="J68" s="49"/>
      <c r="K68" s="51">
        <f t="shared" si="2"/>
        <v>36400</v>
      </c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</row>
    <row r="69" spans="1:241" s="9" customFormat="1" ht="13.5">
      <c r="A69" s="57" t="s">
        <v>10</v>
      </c>
      <c r="B69" s="42" t="s">
        <v>4</v>
      </c>
      <c r="C69" s="49">
        <v>68495</v>
      </c>
      <c r="D69" s="50"/>
      <c r="E69" s="51"/>
      <c r="F69" s="51"/>
      <c r="G69" s="49">
        <f t="shared" si="4"/>
        <v>68495</v>
      </c>
      <c r="H69" s="49"/>
      <c r="I69" s="51">
        <v>11987</v>
      </c>
      <c r="J69" s="49"/>
      <c r="K69" s="51">
        <f t="shared" si="2"/>
        <v>56508</v>
      </c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</row>
    <row r="70" spans="1:241" s="9" customFormat="1" ht="13.5">
      <c r="A70" s="57" t="s">
        <v>79</v>
      </c>
      <c r="B70" s="42"/>
      <c r="C70" s="49">
        <v>0</v>
      </c>
      <c r="D70" s="50"/>
      <c r="E70" s="51">
        <v>9430825</v>
      </c>
      <c r="F70" s="51"/>
      <c r="G70" s="49">
        <f>+C70+E70</f>
        <v>9430825</v>
      </c>
      <c r="H70" s="49"/>
      <c r="I70" s="51">
        <v>8710033</v>
      </c>
      <c r="J70" s="49"/>
      <c r="K70" s="51">
        <f>G70-I70</f>
        <v>720792</v>
      </c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</row>
    <row r="71" spans="1:241" s="9" customFormat="1" ht="13.5">
      <c r="A71" s="41" t="s">
        <v>51</v>
      </c>
      <c r="B71" s="42" t="s">
        <v>4</v>
      </c>
      <c r="C71" s="49"/>
      <c r="D71" s="50"/>
      <c r="E71" s="51"/>
      <c r="F71" s="51"/>
      <c r="G71" s="49"/>
      <c r="H71" s="49"/>
      <c r="I71" s="51"/>
      <c r="J71" s="49"/>
      <c r="K71" s="51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</row>
    <row r="72" spans="1:241" s="9" customFormat="1" ht="13.5">
      <c r="A72" s="41" t="s">
        <v>18</v>
      </c>
      <c r="B72" s="42" t="s">
        <v>4</v>
      </c>
      <c r="C72" s="49">
        <v>1997052</v>
      </c>
      <c r="D72" s="50"/>
      <c r="E72" s="51"/>
      <c r="F72" s="51"/>
      <c r="G72" s="49">
        <f t="shared" si="4"/>
        <v>1997052</v>
      </c>
      <c r="H72" s="49"/>
      <c r="I72" s="51">
        <v>1983832</v>
      </c>
      <c r="J72" s="49"/>
      <c r="K72" s="51">
        <f t="shared" si="2"/>
        <v>13220</v>
      </c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</row>
    <row r="73" spans="1:241" s="9" customFormat="1" ht="13.5">
      <c r="A73" s="58" t="s">
        <v>10</v>
      </c>
      <c r="B73" s="42" t="s">
        <v>4</v>
      </c>
      <c r="C73" s="49">
        <v>43059097</v>
      </c>
      <c r="D73" s="50"/>
      <c r="E73" s="51">
        <v>14991</v>
      </c>
      <c r="F73" s="51"/>
      <c r="G73" s="49">
        <f>+C73+E73</f>
        <v>43074088</v>
      </c>
      <c r="H73" s="49"/>
      <c r="I73" s="51">
        <v>37547019</v>
      </c>
      <c r="J73" s="49"/>
      <c r="K73" s="51">
        <f>G73-I73</f>
        <v>5527069</v>
      </c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</row>
    <row r="74" spans="1:241" s="9" customFormat="1" ht="13.5">
      <c r="A74" s="57" t="s">
        <v>52</v>
      </c>
      <c r="B74" s="42" t="s">
        <v>4</v>
      </c>
      <c r="C74" s="49"/>
      <c r="D74" s="50"/>
      <c r="E74" s="51"/>
      <c r="F74" s="51"/>
      <c r="G74" s="49"/>
      <c r="H74" s="49"/>
      <c r="I74" s="51"/>
      <c r="J74" s="49"/>
      <c r="K74" s="51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</row>
    <row r="75" spans="1:241" s="9" customFormat="1" ht="13.5">
      <c r="A75" s="41" t="s">
        <v>18</v>
      </c>
      <c r="B75" s="42" t="s">
        <v>4</v>
      </c>
      <c r="C75" s="49">
        <v>392245</v>
      </c>
      <c r="D75" s="50"/>
      <c r="E75" s="51"/>
      <c r="F75" s="51"/>
      <c r="G75" s="49">
        <f t="shared" si="4"/>
        <v>392245</v>
      </c>
      <c r="H75" s="49"/>
      <c r="I75" s="51">
        <v>342537</v>
      </c>
      <c r="J75" s="49"/>
      <c r="K75" s="51">
        <f t="shared" si="2"/>
        <v>49708</v>
      </c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</row>
    <row r="76" spans="1:241" s="9" customFormat="1" ht="13.5">
      <c r="A76" s="57" t="s">
        <v>10</v>
      </c>
      <c r="B76" s="42" t="s">
        <v>4</v>
      </c>
      <c r="C76" s="49">
        <v>8602150</v>
      </c>
      <c r="D76" s="50"/>
      <c r="E76" s="51"/>
      <c r="F76" s="51"/>
      <c r="G76" s="49">
        <f t="shared" si="4"/>
        <v>8602150</v>
      </c>
      <c r="H76" s="49"/>
      <c r="I76" s="51">
        <v>7795333</v>
      </c>
      <c r="J76" s="49"/>
      <c r="K76" s="51">
        <f t="shared" si="2"/>
        <v>806817</v>
      </c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</row>
    <row r="77" spans="1:241" s="9" customFormat="1" ht="13.5">
      <c r="A77" s="41" t="s">
        <v>54</v>
      </c>
      <c r="B77" s="42"/>
      <c r="C77" s="49">
        <v>100320</v>
      </c>
      <c r="D77" s="50"/>
      <c r="E77" s="51"/>
      <c r="F77" s="51"/>
      <c r="G77" s="49">
        <f t="shared" si="4"/>
        <v>100320</v>
      </c>
      <c r="H77" s="49"/>
      <c r="I77" s="51"/>
      <c r="J77" s="49"/>
      <c r="K77" s="51">
        <f t="shared" si="2"/>
        <v>100320</v>
      </c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</row>
    <row r="78" spans="1:241" s="9" customFormat="1" ht="13.5">
      <c r="A78" s="41" t="s">
        <v>55</v>
      </c>
      <c r="B78" s="42" t="s">
        <v>4</v>
      </c>
      <c r="C78" s="49">
        <v>948070</v>
      </c>
      <c r="D78" s="50"/>
      <c r="E78" s="51"/>
      <c r="F78" s="51"/>
      <c r="G78" s="49">
        <f t="shared" si="4"/>
        <v>948070</v>
      </c>
      <c r="H78" s="49"/>
      <c r="I78" s="51">
        <v>104300</v>
      </c>
      <c r="J78" s="49"/>
      <c r="K78" s="51">
        <f>G78-I78</f>
        <v>843770</v>
      </c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</row>
    <row r="79" spans="1:241" s="9" customFormat="1" ht="13.5">
      <c r="A79" s="41" t="s">
        <v>56</v>
      </c>
      <c r="B79" s="42" t="s">
        <v>4</v>
      </c>
      <c r="C79" s="49">
        <v>64500</v>
      </c>
      <c r="D79" s="50" t="s">
        <v>5</v>
      </c>
      <c r="E79" s="51"/>
      <c r="F79" s="51"/>
      <c r="G79" s="49">
        <f t="shared" si="4"/>
        <v>64500</v>
      </c>
      <c r="H79" s="49"/>
      <c r="I79" s="51"/>
      <c r="J79" s="49"/>
      <c r="K79" s="51">
        <f>G79-I79</f>
        <v>64500</v>
      </c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</row>
    <row r="80" spans="1:241" s="9" customFormat="1" ht="13.5">
      <c r="A80" s="41" t="s">
        <v>57</v>
      </c>
      <c r="B80" s="42" t="s">
        <v>4</v>
      </c>
      <c r="C80" s="49">
        <v>38371</v>
      </c>
      <c r="D80" s="50"/>
      <c r="E80" s="51"/>
      <c r="F80" s="51"/>
      <c r="G80" s="49">
        <f t="shared" si="4"/>
        <v>38371</v>
      </c>
      <c r="H80" s="49"/>
      <c r="I80" s="51"/>
      <c r="J80" s="49"/>
      <c r="K80" s="51">
        <f>G80-I80</f>
        <v>38371</v>
      </c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</row>
    <row r="81" spans="1:241" s="9" customFormat="1" ht="13.5">
      <c r="A81" s="41" t="s">
        <v>58</v>
      </c>
      <c r="B81" s="42" t="s">
        <v>4</v>
      </c>
      <c r="C81" s="49">
        <v>41397</v>
      </c>
      <c r="D81" s="50"/>
      <c r="E81" s="49"/>
      <c r="F81" s="51"/>
      <c r="G81" s="49">
        <f t="shared" si="4"/>
        <v>41397</v>
      </c>
      <c r="H81" s="49"/>
      <c r="I81" s="49"/>
      <c r="J81" s="49"/>
      <c r="K81" s="51">
        <f>G81-I81</f>
        <v>41397</v>
      </c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</row>
    <row r="82" spans="1:241" s="9" customFormat="1" ht="13.5">
      <c r="A82" s="41" t="s">
        <v>59</v>
      </c>
      <c r="B82" s="42" t="s">
        <v>4</v>
      </c>
      <c r="C82" s="49">
        <v>45000</v>
      </c>
      <c r="D82" s="50"/>
      <c r="E82" s="51"/>
      <c r="F82" s="51"/>
      <c r="G82" s="49">
        <f aca="true" t="shared" si="5" ref="G82:G90">+C82+E82</f>
        <v>45000</v>
      </c>
      <c r="H82" s="49"/>
      <c r="I82" s="51"/>
      <c r="J82" s="49"/>
      <c r="K82" s="51">
        <f aca="true" t="shared" si="6" ref="K82:K90">G82-I82</f>
        <v>45000</v>
      </c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</row>
    <row r="83" spans="1:241" s="9" customFormat="1" ht="13.5">
      <c r="A83" s="41" t="s">
        <v>60</v>
      </c>
      <c r="B83" s="42" t="s">
        <v>4</v>
      </c>
      <c r="C83" s="49">
        <v>50600</v>
      </c>
      <c r="D83" s="50"/>
      <c r="E83" s="51"/>
      <c r="F83" s="51"/>
      <c r="G83" s="49">
        <f t="shared" si="5"/>
        <v>50600</v>
      </c>
      <c r="H83" s="49"/>
      <c r="I83" s="51"/>
      <c r="J83" s="49"/>
      <c r="K83" s="51">
        <f t="shared" si="6"/>
        <v>50600</v>
      </c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</row>
    <row r="84" spans="1:241" s="9" customFormat="1" ht="13.5">
      <c r="A84" s="41" t="s">
        <v>61</v>
      </c>
      <c r="B84" s="42" t="s">
        <v>4</v>
      </c>
      <c r="C84" s="49">
        <v>50600</v>
      </c>
      <c r="D84" s="50"/>
      <c r="E84" s="51"/>
      <c r="F84" s="51"/>
      <c r="G84" s="49">
        <f t="shared" si="5"/>
        <v>50600</v>
      </c>
      <c r="H84" s="49"/>
      <c r="I84" s="51"/>
      <c r="J84" s="49"/>
      <c r="K84" s="51">
        <f t="shared" si="6"/>
        <v>50600</v>
      </c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</row>
    <row r="85" spans="1:241" s="9" customFormat="1" ht="13.5">
      <c r="A85" s="41" t="s">
        <v>62</v>
      </c>
      <c r="B85" s="42" t="s">
        <v>4</v>
      </c>
      <c r="C85" s="49">
        <v>4000</v>
      </c>
      <c r="D85" s="50"/>
      <c r="E85" s="51"/>
      <c r="F85" s="51"/>
      <c r="G85" s="49">
        <f t="shared" si="5"/>
        <v>4000</v>
      </c>
      <c r="H85" s="49"/>
      <c r="I85" s="51"/>
      <c r="J85" s="49"/>
      <c r="K85" s="51">
        <f t="shared" si="6"/>
        <v>4000</v>
      </c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</row>
    <row r="86" spans="1:241" s="9" customFormat="1" ht="13.5">
      <c r="A86" s="41" t="s">
        <v>63</v>
      </c>
      <c r="B86" s="42" t="s">
        <v>4</v>
      </c>
      <c r="C86" s="49">
        <v>403583</v>
      </c>
      <c r="D86" s="50"/>
      <c r="E86" s="51"/>
      <c r="F86" s="51"/>
      <c r="G86" s="49">
        <f t="shared" si="5"/>
        <v>403583</v>
      </c>
      <c r="H86" s="49"/>
      <c r="I86" s="51"/>
      <c r="J86" s="49"/>
      <c r="K86" s="51">
        <f t="shared" si="6"/>
        <v>403583</v>
      </c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</row>
    <row r="87" spans="1:241" s="9" customFormat="1" ht="13.5">
      <c r="A87" s="41" t="s">
        <v>64</v>
      </c>
      <c r="B87" s="42" t="s">
        <v>4</v>
      </c>
      <c r="C87" s="49">
        <v>33987</v>
      </c>
      <c r="D87" s="50" t="s">
        <v>5</v>
      </c>
      <c r="E87" s="51"/>
      <c r="F87" s="51"/>
      <c r="G87" s="49">
        <f t="shared" si="5"/>
        <v>33987</v>
      </c>
      <c r="H87" s="49"/>
      <c r="I87" s="51"/>
      <c r="J87" s="49"/>
      <c r="K87" s="51">
        <f t="shared" si="6"/>
        <v>33987</v>
      </c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</row>
    <row r="88" spans="1:241" s="9" customFormat="1" ht="13.5">
      <c r="A88" s="41" t="s">
        <v>65</v>
      </c>
      <c r="B88" s="42" t="s">
        <v>4</v>
      </c>
      <c r="C88" s="49">
        <v>296414</v>
      </c>
      <c r="D88" s="50"/>
      <c r="E88" s="51"/>
      <c r="F88" s="51"/>
      <c r="G88" s="49">
        <f>+C88+E88</f>
        <v>296414</v>
      </c>
      <c r="H88" s="49"/>
      <c r="I88" s="51">
        <v>149058</v>
      </c>
      <c r="J88" s="49"/>
      <c r="K88" s="51">
        <f>G88-I88</f>
        <v>147356</v>
      </c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</row>
    <row r="89" spans="1:241" s="9" customFormat="1" ht="13.5">
      <c r="A89" s="41" t="s">
        <v>66</v>
      </c>
      <c r="B89" s="42" t="s">
        <v>4</v>
      </c>
      <c r="C89" s="49">
        <v>175825</v>
      </c>
      <c r="D89" s="50"/>
      <c r="E89" s="51"/>
      <c r="F89" s="51"/>
      <c r="G89" s="49">
        <f t="shared" si="5"/>
        <v>175825</v>
      </c>
      <c r="H89" s="49"/>
      <c r="I89" s="51">
        <v>161868</v>
      </c>
      <c r="J89" s="49"/>
      <c r="K89" s="51">
        <f t="shared" si="6"/>
        <v>13957</v>
      </c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</row>
    <row r="90" spans="1:241" s="9" customFormat="1" ht="13.5">
      <c r="A90" s="41" t="s">
        <v>67</v>
      </c>
      <c r="B90" s="42" t="s">
        <v>4</v>
      </c>
      <c r="C90" s="49">
        <v>117250</v>
      </c>
      <c r="D90" s="50"/>
      <c r="E90" s="49"/>
      <c r="F90" s="51"/>
      <c r="G90" s="49">
        <f t="shared" si="5"/>
        <v>117250</v>
      </c>
      <c r="H90" s="49"/>
      <c r="I90" s="49"/>
      <c r="J90" s="49"/>
      <c r="K90" s="51">
        <f t="shared" si="6"/>
        <v>117250</v>
      </c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</row>
    <row r="91" spans="1:241" s="9" customFormat="1" ht="13.5">
      <c r="A91" s="41" t="s">
        <v>68</v>
      </c>
      <c r="B91" s="42" t="s">
        <v>4</v>
      </c>
      <c r="C91" s="49">
        <v>58000</v>
      </c>
      <c r="D91" s="50"/>
      <c r="E91" s="51"/>
      <c r="F91" s="51"/>
      <c r="G91" s="49">
        <f>+C91+E91</f>
        <v>58000</v>
      </c>
      <c r="H91" s="49"/>
      <c r="I91" s="51"/>
      <c r="J91" s="49"/>
      <c r="K91" s="51">
        <f>G91-I91</f>
        <v>58000</v>
      </c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G91" s="7"/>
    </row>
    <row r="92" spans="1:241" s="9" customFormat="1" ht="13.5">
      <c r="A92" s="41" t="s">
        <v>69</v>
      </c>
      <c r="B92" s="42" t="s">
        <v>4</v>
      </c>
      <c r="C92" s="49">
        <v>43900</v>
      </c>
      <c r="D92" s="50"/>
      <c r="E92" s="51"/>
      <c r="F92" s="51"/>
      <c r="G92" s="49">
        <f>+C92+E92</f>
        <v>43900</v>
      </c>
      <c r="H92" s="49"/>
      <c r="I92" s="51"/>
      <c r="J92" s="49"/>
      <c r="K92" s="51">
        <f>G92-I92</f>
        <v>43900</v>
      </c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</row>
    <row r="93" spans="1:241" s="9" customFormat="1" ht="13.5">
      <c r="A93" s="41" t="s">
        <v>70</v>
      </c>
      <c r="B93" s="42" t="s">
        <v>4</v>
      </c>
      <c r="C93" s="49">
        <v>47250</v>
      </c>
      <c r="D93" s="50"/>
      <c r="E93" s="51"/>
      <c r="F93" s="51"/>
      <c r="G93" s="49">
        <f>+C93+E93</f>
        <v>47250</v>
      </c>
      <c r="H93" s="49"/>
      <c r="I93" s="51"/>
      <c r="J93" s="49"/>
      <c r="K93" s="51">
        <f>G93-I93</f>
        <v>47250</v>
      </c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</row>
    <row r="94" spans="1:241" s="9" customFormat="1" ht="13.5">
      <c r="A94" s="41" t="s">
        <v>78</v>
      </c>
      <c r="B94" s="42"/>
      <c r="C94" s="49"/>
      <c r="D94" s="50"/>
      <c r="E94" s="51"/>
      <c r="F94" s="51"/>
      <c r="G94" s="49"/>
      <c r="H94" s="49"/>
      <c r="I94" s="51"/>
      <c r="J94" s="49"/>
      <c r="K94" s="51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  <c r="IG94" s="7"/>
    </row>
    <row r="95" spans="1:241" s="9" customFormat="1" ht="13.5">
      <c r="A95" s="41" t="s">
        <v>53</v>
      </c>
      <c r="B95" s="42"/>
      <c r="C95" s="49">
        <v>1889693</v>
      </c>
      <c r="D95" s="50"/>
      <c r="E95" s="51"/>
      <c r="F95" s="51"/>
      <c r="G95" s="49">
        <f>+C95+E95</f>
        <v>1889693</v>
      </c>
      <c r="H95" s="49"/>
      <c r="I95" s="51"/>
      <c r="J95" s="49"/>
      <c r="K95" s="51">
        <f>G95-I95</f>
        <v>1889693</v>
      </c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7"/>
      <c r="IG95" s="7"/>
    </row>
    <row r="96" spans="1:241" s="9" customFormat="1" ht="13.5">
      <c r="A96" s="41"/>
      <c r="B96" s="42"/>
      <c r="C96" s="49"/>
      <c r="D96" s="50"/>
      <c r="E96" s="51"/>
      <c r="F96" s="51"/>
      <c r="G96" s="49"/>
      <c r="H96" s="49"/>
      <c r="I96" s="51"/>
      <c r="J96" s="49"/>
      <c r="K96" s="51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7"/>
      <c r="IE96" s="7"/>
      <c r="IF96" s="7"/>
      <c r="IG96" s="7"/>
    </row>
    <row r="97" spans="1:241" s="9" customFormat="1" ht="13.5">
      <c r="A97" s="41" t="s">
        <v>7</v>
      </c>
      <c r="B97" s="42" t="s">
        <v>4</v>
      </c>
      <c r="C97" s="52">
        <f>SUM(C14:C95)</f>
        <v>272835782</v>
      </c>
      <c r="D97" s="50"/>
      <c r="E97" s="52">
        <f>SUM(E14:E95)</f>
        <v>12346665</v>
      </c>
      <c r="F97" s="51"/>
      <c r="G97" s="52">
        <f>+C97+E97</f>
        <v>285182447</v>
      </c>
      <c r="H97" s="49"/>
      <c r="I97" s="52">
        <f>SUM(I14:I95)</f>
        <v>204620893</v>
      </c>
      <c r="J97" s="49"/>
      <c r="K97" s="53">
        <f>G97-I97</f>
        <v>80561554</v>
      </c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7"/>
      <c r="IG97" s="7"/>
    </row>
    <row r="98" spans="1:241" s="9" customFormat="1" ht="13.5">
      <c r="A98" s="41"/>
      <c r="B98" s="42" t="s">
        <v>4</v>
      </c>
      <c r="C98" s="49"/>
      <c r="D98" s="50"/>
      <c r="E98" s="49"/>
      <c r="F98" s="51"/>
      <c r="G98" s="49"/>
      <c r="H98" s="49"/>
      <c r="I98" s="49"/>
      <c r="J98" s="49"/>
      <c r="K98" s="51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7"/>
      <c r="IE98" s="7"/>
      <c r="IF98" s="7"/>
      <c r="IG98" s="7"/>
    </row>
    <row r="99" spans="1:241" s="9" customFormat="1" ht="13.5">
      <c r="A99" s="41"/>
      <c r="B99" s="42" t="s">
        <v>4</v>
      </c>
      <c r="C99" s="49"/>
      <c r="D99" s="50"/>
      <c r="E99" s="49"/>
      <c r="F99" s="51"/>
      <c r="G99" s="49"/>
      <c r="H99" s="49"/>
      <c r="I99" s="49"/>
      <c r="J99" s="49"/>
      <c r="K99" s="51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/>
      <c r="HQ99" s="7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7"/>
      <c r="IE99" s="7"/>
      <c r="IF99" s="7"/>
      <c r="IG99" s="7"/>
    </row>
    <row r="100" spans="1:241" s="9" customFormat="1" ht="13.5">
      <c r="A100" s="41" t="s">
        <v>13</v>
      </c>
      <c r="B100" s="42" t="s">
        <v>4</v>
      </c>
      <c r="C100" s="49" t="s">
        <v>12</v>
      </c>
      <c r="D100" s="50"/>
      <c r="E100" s="49"/>
      <c r="F100" s="51" t="s">
        <v>4</v>
      </c>
      <c r="G100" s="49" t="s">
        <v>4</v>
      </c>
      <c r="H100" s="49" t="s">
        <v>4</v>
      </c>
      <c r="I100" s="49"/>
      <c r="J100" s="49"/>
      <c r="K100" s="51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7"/>
      <c r="IE100" s="7"/>
      <c r="IF100" s="7"/>
      <c r="IG100" s="7"/>
    </row>
    <row r="101" spans="1:241" s="9" customFormat="1" ht="13.5">
      <c r="A101" s="41" t="s">
        <v>72</v>
      </c>
      <c r="B101" s="42" t="s">
        <v>4</v>
      </c>
      <c r="C101" s="49">
        <v>52275433</v>
      </c>
      <c r="D101" s="44"/>
      <c r="E101" s="51">
        <v>-1028446</v>
      </c>
      <c r="F101" s="44"/>
      <c r="G101" s="49">
        <f aca="true" t="shared" si="7" ref="G101:G107">+C101+E101</f>
        <v>51246987</v>
      </c>
      <c r="H101" s="49"/>
      <c r="I101" s="51">
        <v>40196818</v>
      </c>
      <c r="J101" s="49"/>
      <c r="K101" s="51">
        <f aca="true" t="shared" si="8" ref="K101:K107">G101-I101</f>
        <v>11050169</v>
      </c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7"/>
      <c r="HQ101" s="7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7"/>
      <c r="IE101" s="7"/>
      <c r="IF101" s="7"/>
      <c r="IG101" s="7"/>
    </row>
    <row r="102" spans="1:241" s="9" customFormat="1" ht="13.5">
      <c r="A102" s="41" t="s">
        <v>73</v>
      </c>
      <c r="B102" s="42"/>
      <c r="C102" s="49">
        <v>3759720</v>
      </c>
      <c r="D102" s="50"/>
      <c r="E102" s="51">
        <v>334769</v>
      </c>
      <c r="F102" s="44"/>
      <c r="G102" s="49">
        <f t="shared" si="7"/>
        <v>4094489</v>
      </c>
      <c r="H102" s="49"/>
      <c r="I102" s="51">
        <v>3324374</v>
      </c>
      <c r="J102" s="49"/>
      <c r="K102" s="51">
        <f t="shared" si="8"/>
        <v>770115</v>
      </c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7"/>
      <c r="HQ102" s="7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7"/>
      <c r="IE102" s="7"/>
      <c r="IF102" s="7"/>
      <c r="IG102" s="7"/>
    </row>
    <row r="103" spans="1:241" s="9" customFormat="1" ht="13.5">
      <c r="A103" s="41" t="s">
        <v>80</v>
      </c>
      <c r="B103" s="42" t="s">
        <v>4</v>
      </c>
      <c r="C103" s="49">
        <v>0</v>
      </c>
      <c r="D103" s="44"/>
      <c r="E103" s="51">
        <v>1232963</v>
      </c>
      <c r="F103" s="44"/>
      <c r="G103" s="49">
        <f>+C103+E103</f>
        <v>1232963</v>
      </c>
      <c r="H103" s="49"/>
      <c r="I103" s="51">
        <v>1027469</v>
      </c>
      <c r="J103" s="49"/>
      <c r="K103" s="51">
        <f>G103-I103</f>
        <v>205494</v>
      </c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  <c r="HQ103" s="7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7"/>
      <c r="IE103" s="7"/>
      <c r="IF103" s="7"/>
      <c r="IG103" s="7"/>
    </row>
    <row r="104" spans="1:241" s="9" customFormat="1" ht="13.5">
      <c r="A104" s="41" t="s">
        <v>6</v>
      </c>
      <c r="B104" s="42" t="s">
        <v>4</v>
      </c>
      <c r="C104" s="49">
        <v>19564859</v>
      </c>
      <c r="D104" s="44"/>
      <c r="E104" s="51">
        <v>-26908</v>
      </c>
      <c r="F104" s="44"/>
      <c r="G104" s="49">
        <f t="shared" si="7"/>
        <v>19537951</v>
      </c>
      <c r="H104" s="49"/>
      <c r="I104" s="51">
        <v>19268705</v>
      </c>
      <c r="J104" s="49"/>
      <c r="K104" s="51">
        <f t="shared" si="8"/>
        <v>269246</v>
      </c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7"/>
      <c r="HQ104" s="7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7"/>
      <c r="IE104" s="7"/>
      <c r="IF104" s="7"/>
      <c r="IG104" s="7"/>
    </row>
    <row r="105" spans="1:241" s="9" customFormat="1" ht="13.5">
      <c r="A105" s="41" t="s">
        <v>74</v>
      </c>
      <c r="B105" s="42"/>
      <c r="C105" s="49">
        <v>78579809</v>
      </c>
      <c r="D105" s="50"/>
      <c r="E105" s="51">
        <v>-6972976</v>
      </c>
      <c r="F105" s="44"/>
      <c r="G105" s="49">
        <f t="shared" si="7"/>
        <v>71606833</v>
      </c>
      <c r="H105" s="49"/>
      <c r="I105" s="51">
        <v>56705032</v>
      </c>
      <c r="J105" s="49"/>
      <c r="K105" s="51">
        <f t="shared" si="8"/>
        <v>14901801</v>
      </c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</row>
    <row r="106" spans="1:241" s="9" customFormat="1" ht="13.5">
      <c r="A106" s="41" t="s">
        <v>11</v>
      </c>
      <c r="B106" s="42"/>
      <c r="C106" s="49">
        <v>11559896</v>
      </c>
      <c r="D106" s="50"/>
      <c r="E106" s="51">
        <v>-7713299</v>
      </c>
      <c r="F106" s="44"/>
      <c r="G106" s="49">
        <f t="shared" si="7"/>
        <v>3846597</v>
      </c>
      <c r="H106" s="49"/>
      <c r="I106" s="51"/>
      <c r="J106" s="49"/>
      <c r="K106" s="51">
        <f t="shared" si="8"/>
        <v>3846597</v>
      </c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</row>
    <row r="107" spans="1:241" s="9" customFormat="1" ht="13.5">
      <c r="A107" s="41" t="s">
        <v>51</v>
      </c>
      <c r="B107" s="42"/>
      <c r="C107" s="49">
        <v>14188948</v>
      </c>
      <c r="D107" s="44"/>
      <c r="E107" s="51">
        <v>-9076</v>
      </c>
      <c r="F107" s="44"/>
      <c r="G107" s="49">
        <f t="shared" si="7"/>
        <v>14179872</v>
      </c>
      <c r="H107" s="49"/>
      <c r="I107" s="51">
        <v>11585764</v>
      </c>
      <c r="J107" s="49"/>
      <c r="K107" s="51">
        <f t="shared" si="8"/>
        <v>2594108</v>
      </c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7"/>
      <c r="IE107" s="7"/>
      <c r="IF107" s="7"/>
      <c r="IG107" s="7"/>
    </row>
    <row r="108" spans="1:241" s="9" customFormat="1" ht="13.5">
      <c r="A108" s="58" t="s">
        <v>52</v>
      </c>
      <c r="B108" s="42" t="s">
        <v>4</v>
      </c>
      <c r="C108" s="60">
        <v>9147785</v>
      </c>
      <c r="D108" s="63"/>
      <c r="E108" s="61">
        <v>-505369</v>
      </c>
      <c r="F108" s="62"/>
      <c r="G108" s="60">
        <f>+C108+E108</f>
        <v>8642416</v>
      </c>
      <c r="H108" s="60"/>
      <c r="I108" s="61">
        <v>6692219</v>
      </c>
      <c r="J108" s="60"/>
      <c r="K108" s="62">
        <f>G108-I108</f>
        <v>1950197</v>
      </c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7"/>
      <c r="HQ108" s="7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7"/>
      <c r="IE108" s="7"/>
      <c r="IF108" s="7"/>
      <c r="IG108" s="7"/>
    </row>
    <row r="109" spans="1:241" s="9" customFormat="1" ht="13.5">
      <c r="A109" s="41" t="s">
        <v>78</v>
      </c>
      <c r="B109" s="42"/>
      <c r="C109" s="49"/>
      <c r="D109" s="44"/>
      <c r="E109" s="51"/>
      <c r="F109" s="44"/>
      <c r="G109" s="49"/>
      <c r="H109" s="49"/>
      <c r="I109" s="51"/>
      <c r="J109" s="49"/>
      <c r="K109" s="51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7"/>
      <c r="HQ109" s="7"/>
      <c r="HR109" s="7"/>
      <c r="HS109" s="7"/>
      <c r="HT109" s="7"/>
      <c r="HU109" s="7"/>
      <c r="HV109" s="7"/>
      <c r="HW109" s="7"/>
      <c r="HX109" s="7"/>
      <c r="HY109" s="7"/>
      <c r="HZ109" s="7"/>
      <c r="IA109" s="7"/>
      <c r="IB109" s="7"/>
      <c r="IC109" s="7"/>
      <c r="ID109" s="7"/>
      <c r="IE109" s="7"/>
      <c r="IF109" s="7"/>
      <c r="IG109" s="7"/>
    </row>
    <row r="110" spans="1:241" s="9" customFormat="1" ht="13.5">
      <c r="A110" s="41" t="s">
        <v>76</v>
      </c>
      <c r="B110" s="42"/>
      <c r="C110" s="49">
        <v>12523942</v>
      </c>
      <c r="D110" s="50"/>
      <c r="E110" s="51">
        <v>307290</v>
      </c>
      <c r="F110" s="51"/>
      <c r="G110" s="49">
        <f>+C110+E110</f>
        <v>12831232</v>
      </c>
      <c r="H110" s="49"/>
      <c r="I110" s="51"/>
      <c r="J110" s="49"/>
      <c r="K110" s="51">
        <f>G110-I110</f>
        <v>12831232</v>
      </c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/>
      <c r="HX110" s="7"/>
      <c r="HY110" s="7"/>
      <c r="HZ110" s="7"/>
      <c r="IA110" s="7"/>
      <c r="IB110" s="7"/>
      <c r="IC110" s="7"/>
      <c r="ID110" s="7"/>
      <c r="IE110" s="7"/>
      <c r="IF110" s="7"/>
      <c r="IG110" s="7"/>
    </row>
    <row r="111" spans="1:241" s="9" customFormat="1" ht="13.5">
      <c r="A111" s="41" t="s">
        <v>77</v>
      </c>
      <c r="B111" s="42"/>
      <c r="C111" s="49">
        <v>7042121</v>
      </c>
      <c r="D111" s="50"/>
      <c r="E111" s="51">
        <v>3538778</v>
      </c>
      <c r="F111" s="51"/>
      <c r="G111" s="49">
        <f>+C111+E111</f>
        <v>10580899</v>
      </c>
      <c r="H111" s="49"/>
      <c r="I111" s="51"/>
      <c r="J111" s="49"/>
      <c r="K111" s="51">
        <f>G111-I111</f>
        <v>10580899</v>
      </c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  <c r="HL111" s="7"/>
      <c r="HM111" s="7"/>
      <c r="HN111" s="7"/>
      <c r="HO111" s="7"/>
      <c r="HP111" s="7"/>
      <c r="HQ111" s="7"/>
      <c r="HR111" s="7"/>
      <c r="HS111" s="7"/>
      <c r="HT111" s="7"/>
      <c r="HU111" s="7"/>
      <c r="HV111" s="7"/>
      <c r="HW111" s="7"/>
      <c r="HX111" s="7"/>
      <c r="HY111" s="7"/>
      <c r="HZ111" s="7"/>
      <c r="IA111" s="7"/>
      <c r="IB111" s="7"/>
      <c r="IC111" s="7"/>
      <c r="ID111" s="7"/>
      <c r="IE111" s="7"/>
      <c r="IF111" s="7"/>
      <c r="IG111" s="7"/>
    </row>
    <row r="112" spans="1:241" s="9" customFormat="1" ht="13.5">
      <c r="A112" s="41"/>
      <c r="B112" s="42" t="s">
        <v>4</v>
      </c>
      <c r="C112" s="49"/>
      <c r="D112" s="50"/>
      <c r="E112" s="49"/>
      <c r="F112" s="51"/>
      <c r="G112" s="49"/>
      <c r="H112" s="49"/>
      <c r="I112" s="49"/>
      <c r="J112" s="49"/>
      <c r="K112" s="51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  <c r="HJ112" s="7"/>
      <c r="HK112" s="7"/>
      <c r="HL112" s="7"/>
      <c r="HM112" s="7"/>
      <c r="HN112" s="7"/>
      <c r="HO112" s="7"/>
      <c r="HP112" s="7"/>
      <c r="HQ112" s="7"/>
      <c r="HR112" s="7"/>
      <c r="HS112" s="7"/>
      <c r="HT112" s="7"/>
      <c r="HU112" s="7"/>
      <c r="HV112" s="7"/>
      <c r="HW112" s="7"/>
      <c r="HX112" s="7"/>
      <c r="HY112" s="7"/>
      <c r="HZ112" s="7"/>
      <c r="IA112" s="7"/>
      <c r="IB112" s="7"/>
      <c r="IC112" s="7"/>
      <c r="ID112" s="7"/>
      <c r="IE112" s="7"/>
      <c r="IF112" s="7"/>
      <c r="IG112" s="7"/>
    </row>
    <row r="113" spans="1:241" s="9" customFormat="1" ht="13.5">
      <c r="A113" s="41" t="s">
        <v>8</v>
      </c>
      <c r="B113" s="42" t="s">
        <v>4</v>
      </c>
      <c r="C113" s="52">
        <f>SUM(C101:C112)</f>
        <v>208642513</v>
      </c>
      <c r="D113" s="50"/>
      <c r="E113" s="52">
        <f>SUM(E101:E112)</f>
        <v>-10842274</v>
      </c>
      <c r="F113" s="51"/>
      <c r="G113" s="52">
        <f>+C113+E113</f>
        <v>197800239</v>
      </c>
      <c r="H113" s="49"/>
      <c r="I113" s="52">
        <f>SUM(I101:I112)</f>
        <v>138800381</v>
      </c>
      <c r="J113" s="49"/>
      <c r="K113" s="53">
        <f>G113-I113</f>
        <v>58999858</v>
      </c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  <c r="HL113" s="7"/>
      <c r="HM113" s="7"/>
      <c r="HN113" s="7"/>
      <c r="HO113" s="7"/>
      <c r="HP113" s="7"/>
      <c r="HQ113" s="7"/>
      <c r="HR113" s="7"/>
      <c r="HS113" s="7"/>
      <c r="HT113" s="7"/>
      <c r="HU113" s="7"/>
      <c r="HV113" s="7"/>
      <c r="HW113" s="7"/>
      <c r="HX113" s="7"/>
      <c r="HY113" s="7"/>
      <c r="HZ113" s="7"/>
      <c r="IA113" s="7"/>
      <c r="IB113" s="7"/>
      <c r="IC113" s="7"/>
      <c r="ID113" s="7"/>
      <c r="IE113" s="7"/>
      <c r="IF113" s="7"/>
      <c r="IG113" s="7"/>
    </row>
    <row r="114" spans="1:241" s="9" customFormat="1" ht="13.5">
      <c r="A114" s="41"/>
      <c r="B114" s="42" t="s">
        <v>4</v>
      </c>
      <c r="C114" s="49"/>
      <c r="D114" s="50"/>
      <c r="E114" s="49"/>
      <c r="F114" s="51"/>
      <c r="G114" s="49"/>
      <c r="H114" s="49"/>
      <c r="I114" s="49"/>
      <c r="J114" s="49"/>
      <c r="K114" s="51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/>
      <c r="HU114" s="7"/>
      <c r="HV114" s="7"/>
      <c r="HW114" s="7"/>
      <c r="HX114" s="7"/>
      <c r="HY114" s="7"/>
      <c r="HZ114" s="7"/>
      <c r="IA114" s="7"/>
      <c r="IB114" s="7"/>
      <c r="IC114" s="7"/>
      <c r="ID114" s="7"/>
      <c r="IE114" s="7"/>
      <c r="IF114" s="7"/>
      <c r="IG114" s="7"/>
    </row>
    <row r="115" spans="1:241" s="9" customFormat="1" ht="13.5">
      <c r="A115" s="41"/>
      <c r="B115" s="42" t="s">
        <v>4</v>
      </c>
      <c r="C115" s="41"/>
      <c r="D115" s="44"/>
      <c r="E115" s="43"/>
      <c r="F115" s="45"/>
      <c r="G115" s="41"/>
      <c r="H115" s="41"/>
      <c r="I115" s="43"/>
      <c r="J115" s="41"/>
      <c r="K115" s="45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  <c r="HJ115" s="7"/>
      <c r="HK115" s="7"/>
      <c r="HL115" s="7"/>
      <c r="HM115" s="7"/>
      <c r="HN115" s="7"/>
      <c r="HO115" s="7"/>
      <c r="HP115" s="7"/>
      <c r="HQ115" s="7"/>
      <c r="HR115" s="7"/>
      <c r="HS115" s="7"/>
      <c r="HT115" s="7"/>
      <c r="HU115" s="7"/>
      <c r="HV115" s="7"/>
      <c r="HW115" s="7"/>
      <c r="HX115" s="7"/>
      <c r="HY115" s="7"/>
      <c r="HZ115" s="7"/>
      <c r="IA115" s="7"/>
      <c r="IB115" s="7"/>
      <c r="IC115" s="7"/>
      <c r="ID115" s="7"/>
      <c r="IE115" s="7"/>
      <c r="IF115" s="7"/>
      <c r="IG115" s="7"/>
    </row>
    <row r="116" spans="1:241" s="14" customFormat="1" ht="14.25" thickBot="1">
      <c r="A116" s="46" t="s">
        <v>9</v>
      </c>
      <c r="B116" s="42" t="s">
        <v>4</v>
      </c>
      <c r="C116" s="54">
        <f>+C113+C97</f>
        <v>481478295</v>
      </c>
      <c r="D116" s="47"/>
      <c r="E116" s="54">
        <f>+E113+E97</f>
        <v>1504391</v>
      </c>
      <c r="F116" s="48"/>
      <c r="G116" s="54">
        <f>+C116+E116</f>
        <v>482982686</v>
      </c>
      <c r="H116" s="46"/>
      <c r="I116" s="54">
        <f>+I113+I97</f>
        <v>343421274</v>
      </c>
      <c r="J116" s="46"/>
      <c r="K116" s="54">
        <f>G116-I116</f>
        <v>139561412</v>
      </c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  <c r="ER116" s="12"/>
      <c r="ES116" s="12"/>
      <c r="ET116" s="12"/>
      <c r="EU116" s="12"/>
      <c r="EV116" s="12"/>
      <c r="EW116" s="12"/>
      <c r="EX116" s="12"/>
      <c r="EY116" s="12"/>
      <c r="EZ116" s="12"/>
      <c r="FA116" s="12"/>
      <c r="FB116" s="12"/>
      <c r="FC116" s="12"/>
      <c r="FD116" s="12"/>
      <c r="FE116" s="12"/>
      <c r="FF116" s="12"/>
      <c r="FG116" s="12"/>
      <c r="FH116" s="12"/>
      <c r="FI116" s="12"/>
      <c r="FJ116" s="12"/>
      <c r="FK116" s="12"/>
      <c r="FL116" s="12"/>
      <c r="FM116" s="12"/>
      <c r="FN116" s="12"/>
      <c r="FO116" s="12"/>
      <c r="FP116" s="12"/>
      <c r="FQ116" s="12"/>
      <c r="FR116" s="12"/>
      <c r="FS116" s="12"/>
      <c r="FT116" s="12"/>
      <c r="FU116" s="12"/>
      <c r="FV116" s="12"/>
      <c r="FW116" s="12"/>
      <c r="FX116" s="12"/>
      <c r="FY116" s="12"/>
      <c r="FZ116" s="12"/>
      <c r="GA116" s="12"/>
      <c r="GB116" s="12"/>
      <c r="GC116" s="12"/>
      <c r="GD116" s="12"/>
      <c r="GE116" s="12"/>
      <c r="GF116" s="12"/>
      <c r="GG116" s="12"/>
      <c r="GH116" s="12"/>
      <c r="GI116" s="12"/>
      <c r="GJ116" s="12"/>
      <c r="GK116" s="12"/>
      <c r="GL116" s="12"/>
      <c r="GM116" s="12"/>
      <c r="GN116" s="12"/>
      <c r="GO116" s="12"/>
      <c r="GP116" s="12"/>
      <c r="GQ116" s="12"/>
      <c r="GR116" s="12"/>
      <c r="GS116" s="12"/>
      <c r="GT116" s="12"/>
      <c r="GU116" s="12"/>
      <c r="GV116" s="12"/>
      <c r="GW116" s="12"/>
      <c r="GX116" s="12"/>
      <c r="GY116" s="12"/>
      <c r="GZ116" s="12"/>
      <c r="HA116" s="12"/>
      <c r="HB116" s="12"/>
      <c r="HC116" s="12"/>
      <c r="HD116" s="12"/>
      <c r="HE116" s="12"/>
      <c r="HF116" s="12"/>
      <c r="HG116" s="12"/>
      <c r="HH116" s="12"/>
      <c r="HI116" s="12"/>
      <c r="HJ116" s="12"/>
      <c r="HK116" s="12"/>
      <c r="HL116" s="12"/>
      <c r="HM116" s="12"/>
      <c r="HN116" s="12"/>
      <c r="HO116" s="12"/>
      <c r="HP116" s="12"/>
      <c r="HQ116" s="12"/>
      <c r="HR116" s="12"/>
      <c r="HS116" s="12"/>
      <c r="HT116" s="12"/>
      <c r="HU116" s="12"/>
      <c r="HV116" s="12"/>
      <c r="HW116" s="12"/>
      <c r="HX116" s="12"/>
      <c r="HY116" s="12"/>
      <c r="HZ116" s="12"/>
      <c r="IA116" s="12"/>
      <c r="IB116" s="12"/>
      <c r="IC116" s="12"/>
      <c r="ID116" s="12"/>
      <c r="IE116" s="12"/>
      <c r="IF116" s="12"/>
      <c r="IG116" s="12"/>
    </row>
    <row r="117" spans="1:241" s="9" customFormat="1" ht="14.25" thickTop="1">
      <c r="A117" s="41"/>
      <c r="B117" s="42" t="s">
        <v>4</v>
      </c>
      <c r="C117" s="41"/>
      <c r="D117" s="44"/>
      <c r="E117" s="43"/>
      <c r="F117" s="45"/>
      <c r="G117" s="41"/>
      <c r="H117" s="41"/>
      <c r="I117" s="43"/>
      <c r="J117" s="41"/>
      <c r="K117" s="45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  <c r="HJ117" s="7"/>
      <c r="HK117" s="7"/>
      <c r="HL117" s="7"/>
      <c r="HM117" s="7"/>
      <c r="HN117" s="7"/>
      <c r="HO117" s="7"/>
      <c r="HP117" s="7"/>
      <c r="HQ117" s="7"/>
      <c r="HR117" s="7"/>
      <c r="HS117" s="7"/>
      <c r="HT117" s="7"/>
      <c r="HU117" s="7"/>
      <c r="HV117" s="7"/>
      <c r="HW117" s="7"/>
      <c r="HX117" s="7"/>
      <c r="HY117" s="7"/>
      <c r="HZ117" s="7"/>
      <c r="IA117" s="7"/>
      <c r="IB117" s="7"/>
      <c r="IC117" s="7"/>
      <c r="ID117" s="7"/>
      <c r="IE117" s="7"/>
      <c r="IF117" s="7"/>
      <c r="IG117" s="7"/>
    </row>
    <row r="118" spans="1:11" ht="13.5">
      <c r="A118" s="28"/>
      <c r="B118" s="28"/>
      <c r="C118" s="28"/>
      <c r="D118" s="29"/>
      <c r="E118" s="30"/>
      <c r="F118" s="31"/>
      <c r="G118" s="28"/>
      <c r="H118" s="28"/>
      <c r="I118" s="31"/>
      <c r="J118" s="28"/>
      <c r="K118" s="31"/>
    </row>
    <row r="119" spans="1:241" s="9" customFormat="1" ht="13.5" customHeight="1">
      <c r="A119" s="7"/>
      <c r="B119" s="8"/>
      <c r="D119" s="16"/>
      <c r="E119" s="7"/>
      <c r="F119" s="18"/>
      <c r="H119" s="7"/>
      <c r="I119" s="10"/>
      <c r="J119" s="7"/>
      <c r="K119" s="10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7"/>
      <c r="HO119" s="7"/>
      <c r="HP119" s="7"/>
      <c r="HQ119" s="7"/>
      <c r="HR119" s="7"/>
      <c r="HS119" s="7"/>
      <c r="HT119" s="7"/>
      <c r="HU119" s="7"/>
      <c r="HV119" s="7"/>
      <c r="HW119" s="7"/>
      <c r="HX119" s="7"/>
      <c r="HY119" s="7"/>
      <c r="HZ119" s="7"/>
      <c r="IA119" s="7"/>
      <c r="IB119" s="7"/>
      <c r="IC119" s="7"/>
      <c r="ID119" s="7"/>
      <c r="IE119" s="7"/>
      <c r="IF119" s="7"/>
      <c r="IG119" s="7"/>
    </row>
    <row r="120" spans="1:241" s="9" customFormat="1" ht="13.5" customHeight="1">
      <c r="A120" s="7"/>
      <c r="B120" s="7"/>
      <c r="C120" s="7"/>
      <c r="D120" s="16"/>
      <c r="E120" s="11"/>
      <c r="F120" s="18"/>
      <c r="G120" s="7"/>
      <c r="H120" s="7"/>
      <c r="I120" s="10"/>
      <c r="J120" s="7"/>
      <c r="K120" s="10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  <c r="HJ120" s="7"/>
      <c r="HK120" s="7"/>
      <c r="HL120" s="7"/>
      <c r="HM120" s="7"/>
      <c r="HN120" s="7"/>
      <c r="HO120" s="7"/>
      <c r="HP120" s="7"/>
      <c r="HQ120" s="7"/>
      <c r="HR120" s="7"/>
      <c r="HS120" s="7"/>
      <c r="HT120" s="7"/>
      <c r="HU120" s="7"/>
      <c r="HV120" s="7"/>
      <c r="HW120" s="7"/>
      <c r="HX120" s="7"/>
      <c r="HY120" s="7"/>
      <c r="HZ120" s="7"/>
      <c r="IA120" s="7"/>
      <c r="IB120" s="7"/>
      <c r="IC120" s="7"/>
      <c r="ID120" s="7"/>
      <c r="IE120" s="7"/>
      <c r="IF120" s="7"/>
      <c r="IG120" s="7"/>
    </row>
    <row r="121" spans="1:241" s="9" customFormat="1" ht="13.5" customHeight="1">
      <c r="A121" s="7"/>
      <c r="B121" s="7"/>
      <c r="C121" s="7"/>
      <c r="D121" s="16"/>
      <c r="E121" s="11"/>
      <c r="F121" s="18"/>
      <c r="G121" s="7"/>
      <c r="H121" s="7"/>
      <c r="I121" s="10"/>
      <c r="J121" s="7"/>
      <c r="K121" s="10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  <c r="HK121" s="7"/>
      <c r="HL121" s="7"/>
      <c r="HM121" s="7"/>
      <c r="HN121" s="7"/>
      <c r="HO121" s="7"/>
      <c r="HP121" s="7"/>
      <c r="HQ121" s="7"/>
      <c r="HR121" s="7"/>
      <c r="HS121" s="7"/>
      <c r="HT121" s="7"/>
      <c r="HU121" s="7"/>
      <c r="HV121" s="7"/>
      <c r="HW121" s="7"/>
      <c r="HX121" s="7"/>
      <c r="HY121" s="7"/>
      <c r="HZ121" s="7"/>
      <c r="IA121" s="7"/>
      <c r="IB121" s="7"/>
      <c r="IC121" s="7"/>
      <c r="ID121" s="7"/>
      <c r="IE121" s="7"/>
      <c r="IF121" s="7"/>
      <c r="IG121" s="7"/>
    </row>
    <row r="122" spans="1:241" s="9" customFormat="1" ht="11.25">
      <c r="A122" s="7"/>
      <c r="B122" s="7"/>
      <c r="C122" s="7"/>
      <c r="D122" s="16"/>
      <c r="E122" s="11"/>
      <c r="F122" s="18"/>
      <c r="G122" s="7"/>
      <c r="H122" s="7"/>
      <c r="I122" s="10"/>
      <c r="J122" s="7"/>
      <c r="K122" s="10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7"/>
      <c r="HG122" s="7"/>
      <c r="HH122" s="7"/>
      <c r="HI122" s="7"/>
      <c r="HJ122" s="7"/>
      <c r="HK122" s="7"/>
      <c r="HL122" s="7"/>
      <c r="HM122" s="7"/>
      <c r="HN122" s="7"/>
      <c r="HO122" s="7"/>
      <c r="HP122" s="7"/>
      <c r="HQ122" s="7"/>
      <c r="HR122" s="7"/>
      <c r="HS122" s="7"/>
      <c r="HT122" s="7"/>
      <c r="HU122" s="7"/>
      <c r="HV122" s="7"/>
      <c r="HW122" s="7"/>
      <c r="HX122" s="7"/>
      <c r="HY122" s="7"/>
      <c r="HZ122" s="7"/>
      <c r="IA122" s="7"/>
      <c r="IB122" s="7"/>
      <c r="IC122" s="7"/>
      <c r="ID122" s="7"/>
      <c r="IE122" s="7"/>
      <c r="IF122" s="7"/>
      <c r="IG122" s="7"/>
    </row>
    <row r="123" spans="1:241" s="9" customFormat="1" ht="13.5" customHeight="1">
      <c r="A123" s="7"/>
      <c r="B123" s="7"/>
      <c r="C123" s="7"/>
      <c r="D123" s="16"/>
      <c r="E123" s="11"/>
      <c r="F123" s="18"/>
      <c r="G123" s="7"/>
      <c r="H123" s="7"/>
      <c r="I123" s="10"/>
      <c r="J123" s="7"/>
      <c r="K123" s="10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  <c r="HJ123" s="7"/>
      <c r="HK123" s="7"/>
      <c r="HL123" s="7"/>
      <c r="HM123" s="7"/>
      <c r="HN123" s="7"/>
      <c r="HO123" s="7"/>
      <c r="HP123" s="7"/>
      <c r="HQ123" s="7"/>
      <c r="HR123" s="7"/>
      <c r="HS123" s="7"/>
      <c r="HT123" s="7"/>
      <c r="HU123" s="7"/>
      <c r="HV123" s="7"/>
      <c r="HW123" s="7"/>
      <c r="HX123" s="7"/>
      <c r="HY123" s="7"/>
      <c r="HZ123" s="7"/>
      <c r="IA123" s="7"/>
      <c r="IB123" s="7"/>
      <c r="IC123" s="7"/>
      <c r="ID123" s="7"/>
      <c r="IE123" s="7"/>
      <c r="IF123" s="7"/>
      <c r="IG123" s="7"/>
    </row>
    <row r="124" spans="1:241" s="9" customFormat="1" ht="13.5" customHeight="1">
      <c r="A124" s="7"/>
      <c r="B124" s="7"/>
      <c r="C124" s="7"/>
      <c r="D124" s="16"/>
      <c r="E124" s="11"/>
      <c r="F124" s="18"/>
      <c r="G124" s="7"/>
      <c r="H124" s="7"/>
      <c r="I124" s="10"/>
      <c r="J124" s="7"/>
      <c r="K124" s="10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  <c r="GW124" s="7"/>
      <c r="GX124" s="7"/>
      <c r="GY124" s="7"/>
      <c r="GZ124" s="7"/>
      <c r="HA124" s="7"/>
      <c r="HB124" s="7"/>
      <c r="HC124" s="7"/>
      <c r="HD124" s="7"/>
      <c r="HE124" s="7"/>
      <c r="HF124" s="7"/>
      <c r="HG124" s="7"/>
      <c r="HH124" s="7"/>
      <c r="HI124" s="7"/>
      <c r="HJ124" s="7"/>
      <c r="HK124" s="7"/>
      <c r="HL124" s="7"/>
      <c r="HM124" s="7"/>
      <c r="HN124" s="7"/>
      <c r="HO124" s="7"/>
      <c r="HP124" s="7"/>
      <c r="HQ124" s="7"/>
      <c r="HR124" s="7"/>
      <c r="HS124" s="7"/>
      <c r="HT124" s="7"/>
      <c r="HU124" s="7"/>
      <c r="HV124" s="7"/>
      <c r="HW124" s="7"/>
      <c r="HX124" s="7"/>
      <c r="HY124" s="7"/>
      <c r="HZ124" s="7"/>
      <c r="IA124" s="7"/>
      <c r="IB124" s="7"/>
      <c r="IC124" s="7"/>
      <c r="ID124" s="7"/>
      <c r="IE124" s="7"/>
      <c r="IF124" s="7"/>
      <c r="IG124" s="7"/>
    </row>
    <row r="125" spans="1:241" s="9" customFormat="1" ht="13.5" customHeight="1">
      <c r="A125" s="7"/>
      <c r="B125" s="7"/>
      <c r="C125" s="7"/>
      <c r="D125" s="16"/>
      <c r="E125" s="11"/>
      <c r="F125" s="18"/>
      <c r="G125" s="7"/>
      <c r="H125" s="7"/>
      <c r="I125" s="10"/>
      <c r="J125" s="7"/>
      <c r="K125" s="10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FZ125" s="7"/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  <c r="GN125" s="7"/>
      <c r="GO125" s="7"/>
      <c r="GP125" s="7"/>
      <c r="GQ125" s="7"/>
      <c r="GR125" s="7"/>
      <c r="GS125" s="7"/>
      <c r="GT125" s="7"/>
      <c r="GU125" s="7"/>
      <c r="GV125" s="7"/>
      <c r="GW125" s="7"/>
      <c r="GX125" s="7"/>
      <c r="GY125" s="7"/>
      <c r="GZ125" s="7"/>
      <c r="HA125" s="7"/>
      <c r="HB125" s="7"/>
      <c r="HC125" s="7"/>
      <c r="HD125" s="7"/>
      <c r="HE125" s="7"/>
      <c r="HF125" s="7"/>
      <c r="HG125" s="7"/>
      <c r="HH125" s="7"/>
      <c r="HI125" s="7"/>
      <c r="HJ125" s="7"/>
      <c r="HK125" s="7"/>
      <c r="HL125" s="7"/>
      <c r="HM125" s="7"/>
      <c r="HN125" s="7"/>
      <c r="HO125" s="7"/>
      <c r="HP125" s="7"/>
      <c r="HQ125" s="7"/>
      <c r="HR125" s="7"/>
      <c r="HS125" s="7"/>
      <c r="HT125" s="7"/>
      <c r="HU125" s="7"/>
      <c r="HV125" s="7"/>
      <c r="HW125" s="7"/>
      <c r="HX125" s="7"/>
      <c r="HY125" s="7"/>
      <c r="HZ125" s="7"/>
      <c r="IA125" s="7"/>
      <c r="IB125" s="7"/>
      <c r="IC125" s="7"/>
      <c r="ID125" s="7"/>
      <c r="IE125" s="7"/>
      <c r="IF125" s="7"/>
      <c r="IG125" s="7"/>
    </row>
    <row r="126" spans="1:241" s="9" customFormat="1" ht="13.5" customHeight="1">
      <c r="A126" s="7"/>
      <c r="B126" s="7"/>
      <c r="C126" s="7"/>
      <c r="D126" s="16"/>
      <c r="E126" s="11"/>
      <c r="F126" s="18"/>
      <c r="G126" s="7"/>
      <c r="H126" s="7"/>
      <c r="I126" s="10"/>
      <c r="J126" s="7"/>
      <c r="K126" s="10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7"/>
      <c r="FZ126" s="7"/>
      <c r="GA126" s="7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  <c r="GN126" s="7"/>
      <c r="GO126" s="7"/>
      <c r="GP126" s="7"/>
      <c r="GQ126" s="7"/>
      <c r="GR126" s="7"/>
      <c r="GS126" s="7"/>
      <c r="GT126" s="7"/>
      <c r="GU126" s="7"/>
      <c r="GV126" s="7"/>
      <c r="GW126" s="7"/>
      <c r="GX126" s="7"/>
      <c r="GY126" s="7"/>
      <c r="GZ126" s="7"/>
      <c r="HA126" s="7"/>
      <c r="HB126" s="7"/>
      <c r="HC126" s="7"/>
      <c r="HD126" s="7"/>
      <c r="HE126" s="7"/>
      <c r="HF126" s="7"/>
      <c r="HG126" s="7"/>
      <c r="HH126" s="7"/>
      <c r="HI126" s="7"/>
      <c r="HJ126" s="7"/>
      <c r="HK126" s="7"/>
      <c r="HL126" s="7"/>
      <c r="HM126" s="7"/>
      <c r="HN126" s="7"/>
      <c r="HO126" s="7"/>
      <c r="HP126" s="7"/>
      <c r="HQ126" s="7"/>
      <c r="HR126" s="7"/>
      <c r="HS126" s="7"/>
      <c r="HT126" s="7"/>
      <c r="HU126" s="7"/>
      <c r="HV126" s="7"/>
      <c r="HW126" s="7"/>
      <c r="HX126" s="7"/>
      <c r="HY126" s="7"/>
      <c r="HZ126" s="7"/>
      <c r="IA126" s="7"/>
      <c r="IB126" s="7"/>
      <c r="IC126" s="7"/>
      <c r="ID126" s="7"/>
      <c r="IE126" s="7"/>
      <c r="IF126" s="7"/>
      <c r="IG126" s="7"/>
    </row>
    <row r="127" spans="1:241" s="9" customFormat="1" ht="24" customHeight="1">
      <c r="A127" s="7"/>
      <c r="B127" s="7"/>
      <c r="C127" s="7"/>
      <c r="D127" s="16"/>
      <c r="E127" s="11"/>
      <c r="F127" s="18"/>
      <c r="G127" s="7"/>
      <c r="H127" s="7"/>
      <c r="I127" s="10"/>
      <c r="J127" s="7"/>
      <c r="K127" s="10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  <c r="FO127" s="7"/>
      <c r="FP127" s="7"/>
      <c r="FQ127" s="7"/>
      <c r="FR127" s="7"/>
      <c r="FS127" s="7"/>
      <c r="FT127" s="7"/>
      <c r="FU127" s="7"/>
      <c r="FV127" s="7"/>
      <c r="FW127" s="7"/>
      <c r="FX127" s="7"/>
      <c r="FY127" s="7"/>
      <c r="FZ127" s="7"/>
      <c r="GA127" s="7"/>
      <c r="GB127" s="7"/>
      <c r="GC127" s="7"/>
      <c r="GD127" s="7"/>
      <c r="GE127" s="7"/>
      <c r="GF127" s="7"/>
      <c r="GG127" s="7"/>
      <c r="GH127" s="7"/>
      <c r="GI127" s="7"/>
      <c r="GJ127" s="7"/>
      <c r="GK127" s="7"/>
      <c r="GL127" s="7"/>
      <c r="GM127" s="7"/>
      <c r="GN127" s="7"/>
      <c r="GO127" s="7"/>
      <c r="GP127" s="7"/>
      <c r="GQ127" s="7"/>
      <c r="GR127" s="7"/>
      <c r="GS127" s="7"/>
      <c r="GT127" s="7"/>
      <c r="GU127" s="7"/>
      <c r="GV127" s="7"/>
      <c r="GW127" s="7"/>
      <c r="GX127" s="7"/>
      <c r="GY127" s="7"/>
      <c r="GZ127" s="7"/>
      <c r="HA127" s="7"/>
      <c r="HB127" s="7"/>
      <c r="HC127" s="7"/>
      <c r="HD127" s="7"/>
      <c r="HE127" s="7"/>
      <c r="HF127" s="7"/>
      <c r="HG127" s="7"/>
      <c r="HH127" s="7"/>
      <c r="HI127" s="7"/>
      <c r="HJ127" s="7"/>
      <c r="HK127" s="7"/>
      <c r="HL127" s="7"/>
      <c r="HM127" s="7"/>
      <c r="HN127" s="7"/>
      <c r="HO127" s="7"/>
      <c r="HP127" s="7"/>
      <c r="HQ127" s="7"/>
      <c r="HR127" s="7"/>
      <c r="HS127" s="7"/>
      <c r="HT127" s="7"/>
      <c r="HU127" s="7"/>
      <c r="HV127" s="7"/>
      <c r="HW127" s="7"/>
      <c r="HX127" s="7"/>
      <c r="HY127" s="7"/>
      <c r="HZ127" s="7"/>
      <c r="IA127" s="7"/>
      <c r="IB127" s="7"/>
      <c r="IC127" s="7"/>
      <c r="ID127" s="7"/>
      <c r="IE127" s="7"/>
      <c r="IF127" s="7"/>
      <c r="IG127" s="7"/>
    </row>
    <row r="128" spans="1:241" s="9" customFormat="1" ht="13.5" customHeight="1">
      <c r="A128" s="7"/>
      <c r="B128" s="7"/>
      <c r="C128" s="7"/>
      <c r="D128" s="16"/>
      <c r="E128" s="11"/>
      <c r="F128" s="18"/>
      <c r="G128" s="7"/>
      <c r="H128" s="7"/>
      <c r="I128" s="10"/>
      <c r="J128" s="7"/>
      <c r="K128" s="10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  <c r="FO128" s="7"/>
      <c r="FP128" s="7"/>
      <c r="FQ128" s="7"/>
      <c r="FR128" s="7"/>
      <c r="FS128" s="7"/>
      <c r="FT128" s="7"/>
      <c r="FU128" s="7"/>
      <c r="FV128" s="7"/>
      <c r="FW128" s="7"/>
      <c r="FX128" s="7"/>
      <c r="FY128" s="7"/>
      <c r="FZ128" s="7"/>
      <c r="GA128" s="7"/>
      <c r="GB128" s="7"/>
      <c r="GC128" s="7"/>
      <c r="GD128" s="7"/>
      <c r="GE128" s="7"/>
      <c r="GF128" s="7"/>
      <c r="GG128" s="7"/>
      <c r="GH128" s="7"/>
      <c r="GI128" s="7"/>
      <c r="GJ128" s="7"/>
      <c r="GK128" s="7"/>
      <c r="GL128" s="7"/>
      <c r="GM128" s="7"/>
      <c r="GN128" s="7"/>
      <c r="GO128" s="7"/>
      <c r="GP128" s="7"/>
      <c r="GQ128" s="7"/>
      <c r="GR128" s="7"/>
      <c r="GS128" s="7"/>
      <c r="GT128" s="7"/>
      <c r="GU128" s="7"/>
      <c r="GV128" s="7"/>
      <c r="GW128" s="7"/>
      <c r="GX128" s="7"/>
      <c r="GY128" s="7"/>
      <c r="GZ128" s="7"/>
      <c r="HA128" s="7"/>
      <c r="HB128" s="7"/>
      <c r="HC128" s="7"/>
      <c r="HD128" s="7"/>
      <c r="HE128" s="7"/>
      <c r="HF128" s="7"/>
      <c r="HG128" s="7"/>
      <c r="HH128" s="7"/>
      <c r="HI128" s="7"/>
      <c r="HJ128" s="7"/>
      <c r="HK128" s="7"/>
      <c r="HL128" s="7"/>
      <c r="HM128" s="7"/>
      <c r="HN128" s="7"/>
      <c r="HO128" s="7"/>
      <c r="HP128" s="7"/>
      <c r="HQ128" s="7"/>
      <c r="HR128" s="7"/>
      <c r="HS128" s="7"/>
      <c r="HT128" s="7"/>
      <c r="HU128" s="7"/>
      <c r="HV128" s="7"/>
      <c r="HW128" s="7"/>
      <c r="HX128" s="7"/>
      <c r="HY128" s="7"/>
      <c r="HZ128" s="7"/>
      <c r="IA128" s="7"/>
      <c r="IB128" s="7"/>
      <c r="IC128" s="7"/>
      <c r="ID128" s="7"/>
      <c r="IE128" s="7"/>
      <c r="IF128" s="7"/>
      <c r="IG128" s="7"/>
    </row>
    <row r="129" spans="1:241" s="9" customFormat="1" ht="13.5" customHeight="1">
      <c r="A129" s="1"/>
      <c r="B129" s="1"/>
      <c r="C129" s="1"/>
      <c r="D129" s="15"/>
      <c r="E129" s="2"/>
      <c r="F129" s="17"/>
      <c r="G129" s="1"/>
      <c r="H129" s="1"/>
      <c r="I129" s="3"/>
      <c r="J129" s="1"/>
      <c r="K129" s="3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FZ129" s="7"/>
      <c r="GA129" s="7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  <c r="GN129" s="7"/>
      <c r="GO129" s="7"/>
      <c r="GP129" s="7"/>
      <c r="GQ129" s="7"/>
      <c r="GR129" s="7"/>
      <c r="GS129" s="7"/>
      <c r="GT129" s="7"/>
      <c r="GU129" s="7"/>
      <c r="GV129" s="7"/>
      <c r="GW129" s="7"/>
      <c r="GX129" s="7"/>
      <c r="GY129" s="7"/>
      <c r="GZ129" s="7"/>
      <c r="HA129" s="7"/>
      <c r="HB129" s="7"/>
      <c r="HC129" s="7"/>
      <c r="HD129" s="7"/>
      <c r="HE129" s="7"/>
      <c r="HF129" s="7"/>
      <c r="HG129" s="7"/>
      <c r="HH129" s="7"/>
      <c r="HI129" s="7"/>
      <c r="HJ129" s="7"/>
      <c r="HK129" s="7"/>
      <c r="HL129" s="7"/>
      <c r="HM129" s="7"/>
      <c r="HN129" s="7"/>
      <c r="HO129" s="7"/>
      <c r="HP129" s="7"/>
      <c r="HQ129" s="7"/>
      <c r="HR129" s="7"/>
      <c r="HS129" s="7"/>
      <c r="HT129" s="7"/>
      <c r="HU129" s="7"/>
      <c r="HV129" s="7"/>
      <c r="HW129" s="7"/>
      <c r="HX129" s="7"/>
      <c r="HY129" s="7"/>
      <c r="HZ129" s="7"/>
      <c r="IA129" s="7"/>
      <c r="IB129" s="7"/>
      <c r="IC129" s="7"/>
      <c r="ID129" s="7"/>
      <c r="IE129" s="7"/>
      <c r="IF129" s="7"/>
      <c r="IG129" s="7"/>
    </row>
    <row r="130" spans="1:241" s="9" customFormat="1" ht="13.5" customHeight="1">
      <c r="A130" s="1"/>
      <c r="B130" s="1"/>
      <c r="C130" s="1"/>
      <c r="D130" s="15"/>
      <c r="E130" s="2"/>
      <c r="F130" s="17"/>
      <c r="G130" s="1"/>
      <c r="H130" s="1"/>
      <c r="I130" s="3"/>
      <c r="J130" s="1"/>
      <c r="K130" s="3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  <c r="FN130" s="7"/>
      <c r="FO130" s="7"/>
      <c r="FP130" s="7"/>
      <c r="FQ130" s="7"/>
      <c r="FR130" s="7"/>
      <c r="FS130" s="7"/>
      <c r="FT130" s="7"/>
      <c r="FU130" s="7"/>
      <c r="FV130" s="7"/>
      <c r="FW130" s="7"/>
      <c r="FX130" s="7"/>
      <c r="FY130" s="7"/>
      <c r="FZ130" s="7"/>
      <c r="GA130" s="7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  <c r="GN130" s="7"/>
      <c r="GO130" s="7"/>
      <c r="GP130" s="7"/>
      <c r="GQ130" s="7"/>
      <c r="GR130" s="7"/>
      <c r="GS130" s="7"/>
      <c r="GT130" s="7"/>
      <c r="GU130" s="7"/>
      <c r="GV130" s="7"/>
      <c r="GW130" s="7"/>
      <c r="GX130" s="7"/>
      <c r="GY130" s="7"/>
      <c r="GZ130" s="7"/>
      <c r="HA130" s="7"/>
      <c r="HB130" s="7"/>
      <c r="HC130" s="7"/>
      <c r="HD130" s="7"/>
      <c r="HE130" s="7"/>
      <c r="HF130" s="7"/>
      <c r="HG130" s="7"/>
      <c r="HH130" s="7"/>
      <c r="HI130" s="7"/>
      <c r="HJ130" s="7"/>
      <c r="HK130" s="7"/>
      <c r="HL130" s="7"/>
      <c r="HM130" s="7"/>
      <c r="HN130" s="7"/>
      <c r="HO130" s="7"/>
      <c r="HP130" s="7"/>
      <c r="HQ130" s="7"/>
      <c r="HR130" s="7"/>
      <c r="HS130" s="7"/>
      <c r="HT130" s="7"/>
      <c r="HU130" s="7"/>
      <c r="HV130" s="7"/>
      <c r="HW130" s="7"/>
      <c r="HX130" s="7"/>
      <c r="HY130" s="7"/>
      <c r="HZ130" s="7"/>
      <c r="IA130" s="7"/>
      <c r="IB130" s="7"/>
      <c r="IC130" s="7"/>
      <c r="ID130" s="7"/>
      <c r="IE130" s="7"/>
      <c r="IF130" s="7"/>
      <c r="IG130" s="7"/>
    </row>
    <row r="131" spans="1:241" s="9" customFormat="1" ht="13.5" customHeight="1">
      <c r="A131" s="1"/>
      <c r="B131" s="1"/>
      <c r="C131" s="1"/>
      <c r="D131" s="15"/>
      <c r="E131" s="2"/>
      <c r="F131" s="17"/>
      <c r="G131" s="1"/>
      <c r="H131" s="1"/>
      <c r="I131" s="3"/>
      <c r="J131" s="1"/>
      <c r="K131" s="3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  <c r="FK131" s="7"/>
      <c r="FL131" s="7"/>
      <c r="FM131" s="7"/>
      <c r="FN131" s="7"/>
      <c r="FO131" s="7"/>
      <c r="FP131" s="7"/>
      <c r="FQ131" s="7"/>
      <c r="FR131" s="7"/>
      <c r="FS131" s="7"/>
      <c r="FT131" s="7"/>
      <c r="FU131" s="7"/>
      <c r="FV131" s="7"/>
      <c r="FW131" s="7"/>
      <c r="FX131" s="7"/>
      <c r="FY131" s="7"/>
      <c r="FZ131" s="7"/>
      <c r="GA131" s="7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  <c r="GN131" s="7"/>
      <c r="GO131" s="7"/>
      <c r="GP131" s="7"/>
      <c r="GQ131" s="7"/>
      <c r="GR131" s="7"/>
      <c r="GS131" s="7"/>
      <c r="GT131" s="7"/>
      <c r="GU131" s="7"/>
      <c r="GV131" s="7"/>
      <c r="GW131" s="7"/>
      <c r="GX131" s="7"/>
      <c r="GY131" s="7"/>
      <c r="GZ131" s="7"/>
      <c r="HA131" s="7"/>
      <c r="HB131" s="7"/>
      <c r="HC131" s="7"/>
      <c r="HD131" s="7"/>
      <c r="HE131" s="7"/>
      <c r="HF131" s="7"/>
      <c r="HG131" s="7"/>
      <c r="HH131" s="7"/>
      <c r="HI131" s="7"/>
      <c r="HJ131" s="7"/>
      <c r="HK131" s="7"/>
      <c r="HL131" s="7"/>
      <c r="HM131" s="7"/>
      <c r="HN131" s="7"/>
      <c r="HO131" s="7"/>
      <c r="HP131" s="7"/>
      <c r="HQ131" s="7"/>
      <c r="HR131" s="7"/>
      <c r="HS131" s="7"/>
      <c r="HT131" s="7"/>
      <c r="HU131" s="7"/>
      <c r="HV131" s="7"/>
      <c r="HW131" s="7"/>
      <c r="HX131" s="7"/>
      <c r="HY131" s="7"/>
      <c r="HZ131" s="7"/>
      <c r="IA131" s="7"/>
      <c r="IB131" s="7"/>
      <c r="IC131" s="7"/>
      <c r="ID131" s="7"/>
      <c r="IE131" s="7"/>
      <c r="IF131" s="7"/>
      <c r="IG131" s="7"/>
    </row>
    <row r="132" spans="1:241" s="9" customFormat="1" ht="13.5" customHeight="1">
      <c r="A132" s="1"/>
      <c r="B132" s="1"/>
      <c r="C132" s="1"/>
      <c r="D132" s="15"/>
      <c r="E132" s="2"/>
      <c r="F132" s="17"/>
      <c r="G132" s="1"/>
      <c r="H132" s="1"/>
      <c r="I132" s="3"/>
      <c r="J132" s="1"/>
      <c r="K132" s="3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/>
      <c r="FN132" s="7"/>
      <c r="FO132" s="7"/>
      <c r="FP132" s="7"/>
      <c r="FQ132" s="7"/>
      <c r="FR132" s="7"/>
      <c r="FS132" s="7"/>
      <c r="FT132" s="7"/>
      <c r="FU132" s="7"/>
      <c r="FV132" s="7"/>
      <c r="FW132" s="7"/>
      <c r="FX132" s="7"/>
      <c r="FY132" s="7"/>
      <c r="FZ132" s="7"/>
      <c r="GA132" s="7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  <c r="GN132" s="7"/>
      <c r="GO132" s="7"/>
      <c r="GP132" s="7"/>
      <c r="GQ132" s="7"/>
      <c r="GR132" s="7"/>
      <c r="GS132" s="7"/>
      <c r="GT132" s="7"/>
      <c r="GU132" s="7"/>
      <c r="GV132" s="7"/>
      <c r="GW132" s="7"/>
      <c r="GX132" s="7"/>
      <c r="GY132" s="7"/>
      <c r="GZ132" s="7"/>
      <c r="HA132" s="7"/>
      <c r="HB132" s="7"/>
      <c r="HC132" s="7"/>
      <c r="HD132" s="7"/>
      <c r="HE132" s="7"/>
      <c r="HF132" s="7"/>
      <c r="HG132" s="7"/>
      <c r="HH132" s="7"/>
      <c r="HI132" s="7"/>
      <c r="HJ132" s="7"/>
      <c r="HK132" s="7"/>
      <c r="HL132" s="7"/>
      <c r="HM132" s="7"/>
      <c r="HN132" s="7"/>
      <c r="HO132" s="7"/>
      <c r="HP132" s="7"/>
      <c r="HQ132" s="7"/>
      <c r="HR132" s="7"/>
      <c r="HS132" s="7"/>
      <c r="HT132" s="7"/>
      <c r="HU132" s="7"/>
      <c r="HV132" s="7"/>
      <c r="HW132" s="7"/>
      <c r="HX132" s="7"/>
      <c r="HY132" s="7"/>
      <c r="HZ132" s="7"/>
      <c r="IA132" s="7"/>
      <c r="IB132" s="7"/>
      <c r="IC132" s="7"/>
      <c r="ID132" s="7"/>
      <c r="IE132" s="7"/>
      <c r="IF132" s="7"/>
      <c r="IG132" s="7"/>
    </row>
    <row r="133" spans="1:241" s="9" customFormat="1" ht="13.5" customHeight="1">
      <c r="A133" s="1"/>
      <c r="B133" s="1"/>
      <c r="C133" s="1"/>
      <c r="D133" s="15"/>
      <c r="E133" s="2"/>
      <c r="F133" s="17"/>
      <c r="G133" s="1"/>
      <c r="H133" s="1"/>
      <c r="I133" s="3"/>
      <c r="J133" s="1"/>
      <c r="K133" s="3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7"/>
      <c r="FL133" s="7"/>
      <c r="FM133" s="7"/>
      <c r="FN133" s="7"/>
      <c r="FO133" s="7"/>
      <c r="FP133" s="7"/>
      <c r="FQ133" s="7"/>
      <c r="FR133" s="7"/>
      <c r="FS133" s="7"/>
      <c r="FT133" s="7"/>
      <c r="FU133" s="7"/>
      <c r="FV133" s="7"/>
      <c r="FW133" s="7"/>
      <c r="FX133" s="7"/>
      <c r="FY133" s="7"/>
      <c r="FZ133" s="7"/>
      <c r="GA133" s="7"/>
      <c r="GB133" s="7"/>
      <c r="GC133" s="7"/>
      <c r="GD133" s="7"/>
      <c r="GE133" s="7"/>
      <c r="GF133" s="7"/>
      <c r="GG133" s="7"/>
      <c r="GH133" s="7"/>
      <c r="GI133" s="7"/>
      <c r="GJ133" s="7"/>
      <c r="GK133" s="7"/>
      <c r="GL133" s="7"/>
      <c r="GM133" s="7"/>
      <c r="GN133" s="7"/>
      <c r="GO133" s="7"/>
      <c r="GP133" s="7"/>
      <c r="GQ133" s="7"/>
      <c r="GR133" s="7"/>
      <c r="GS133" s="7"/>
      <c r="GT133" s="7"/>
      <c r="GU133" s="7"/>
      <c r="GV133" s="7"/>
      <c r="GW133" s="7"/>
      <c r="GX133" s="7"/>
      <c r="GY133" s="7"/>
      <c r="GZ133" s="7"/>
      <c r="HA133" s="7"/>
      <c r="HB133" s="7"/>
      <c r="HC133" s="7"/>
      <c r="HD133" s="7"/>
      <c r="HE133" s="7"/>
      <c r="HF133" s="7"/>
      <c r="HG133" s="7"/>
      <c r="HH133" s="7"/>
      <c r="HI133" s="7"/>
      <c r="HJ133" s="7"/>
      <c r="HK133" s="7"/>
      <c r="HL133" s="7"/>
      <c r="HM133" s="7"/>
      <c r="HN133" s="7"/>
      <c r="HO133" s="7"/>
      <c r="HP133" s="7"/>
      <c r="HQ133" s="7"/>
      <c r="HR133" s="7"/>
      <c r="HS133" s="7"/>
      <c r="HT133" s="7"/>
      <c r="HU133" s="7"/>
      <c r="HV133" s="7"/>
      <c r="HW133" s="7"/>
      <c r="HX133" s="7"/>
      <c r="HY133" s="7"/>
      <c r="HZ133" s="7"/>
      <c r="IA133" s="7"/>
      <c r="IB133" s="7"/>
      <c r="IC133" s="7"/>
      <c r="ID133" s="7"/>
      <c r="IE133" s="7"/>
      <c r="IF133" s="7"/>
      <c r="IG133" s="7"/>
    </row>
    <row r="134" spans="1:241" s="9" customFormat="1" ht="13.5" customHeight="1">
      <c r="A134" s="1"/>
      <c r="B134" s="1"/>
      <c r="C134" s="1"/>
      <c r="D134" s="15"/>
      <c r="E134" s="2"/>
      <c r="F134" s="17"/>
      <c r="G134" s="1"/>
      <c r="H134" s="1"/>
      <c r="I134" s="3"/>
      <c r="J134" s="1"/>
      <c r="K134" s="3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  <c r="FM134" s="7"/>
      <c r="FN134" s="7"/>
      <c r="FO134" s="7"/>
      <c r="FP134" s="7"/>
      <c r="FQ134" s="7"/>
      <c r="FR134" s="7"/>
      <c r="FS134" s="7"/>
      <c r="FT134" s="7"/>
      <c r="FU134" s="7"/>
      <c r="FV134" s="7"/>
      <c r="FW134" s="7"/>
      <c r="FX134" s="7"/>
      <c r="FY134" s="7"/>
      <c r="FZ134" s="7"/>
      <c r="GA134" s="7"/>
      <c r="GB134" s="7"/>
      <c r="GC134" s="7"/>
      <c r="GD134" s="7"/>
      <c r="GE134" s="7"/>
      <c r="GF134" s="7"/>
      <c r="GG134" s="7"/>
      <c r="GH134" s="7"/>
      <c r="GI134" s="7"/>
      <c r="GJ134" s="7"/>
      <c r="GK134" s="7"/>
      <c r="GL134" s="7"/>
      <c r="GM134" s="7"/>
      <c r="GN134" s="7"/>
      <c r="GO134" s="7"/>
      <c r="GP134" s="7"/>
      <c r="GQ134" s="7"/>
      <c r="GR134" s="7"/>
      <c r="GS134" s="7"/>
      <c r="GT134" s="7"/>
      <c r="GU134" s="7"/>
      <c r="GV134" s="7"/>
      <c r="GW134" s="7"/>
      <c r="GX134" s="7"/>
      <c r="GY134" s="7"/>
      <c r="GZ134" s="7"/>
      <c r="HA134" s="7"/>
      <c r="HB134" s="7"/>
      <c r="HC134" s="7"/>
      <c r="HD134" s="7"/>
      <c r="HE134" s="7"/>
      <c r="HF134" s="7"/>
      <c r="HG134" s="7"/>
      <c r="HH134" s="7"/>
      <c r="HI134" s="7"/>
      <c r="HJ134" s="7"/>
      <c r="HK134" s="7"/>
      <c r="HL134" s="7"/>
      <c r="HM134" s="7"/>
      <c r="HN134" s="7"/>
      <c r="HO134" s="7"/>
      <c r="HP134" s="7"/>
      <c r="HQ134" s="7"/>
      <c r="HR134" s="7"/>
      <c r="HS134" s="7"/>
      <c r="HT134" s="7"/>
      <c r="HU134" s="7"/>
      <c r="HV134" s="7"/>
      <c r="HW134" s="7"/>
      <c r="HX134" s="7"/>
      <c r="HY134" s="7"/>
      <c r="HZ134" s="7"/>
      <c r="IA134" s="7"/>
      <c r="IB134" s="7"/>
      <c r="IC134" s="7"/>
      <c r="ID134" s="7"/>
      <c r="IE134" s="7"/>
      <c r="IF134" s="7"/>
      <c r="IG134" s="7"/>
    </row>
    <row r="135" spans="1:241" s="9" customFormat="1" ht="13.5" customHeight="1">
      <c r="A135" s="1"/>
      <c r="B135" s="1"/>
      <c r="C135" s="1"/>
      <c r="D135" s="15"/>
      <c r="E135" s="2"/>
      <c r="F135" s="17"/>
      <c r="G135" s="1"/>
      <c r="H135" s="1"/>
      <c r="I135" s="3"/>
      <c r="J135" s="1"/>
      <c r="K135" s="3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  <c r="FM135" s="7"/>
      <c r="FN135" s="7"/>
      <c r="FO135" s="7"/>
      <c r="FP135" s="7"/>
      <c r="FQ135" s="7"/>
      <c r="FR135" s="7"/>
      <c r="FS135" s="7"/>
      <c r="FT135" s="7"/>
      <c r="FU135" s="7"/>
      <c r="FV135" s="7"/>
      <c r="FW135" s="7"/>
      <c r="FX135" s="7"/>
      <c r="FY135" s="7"/>
      <c r="FZ135" s="7"/>
      <c r="GA135" s="7"/>
      <c r="GB135" s="7"/>
      <c r="GC135" s="7"/>
      <c r="GD135" s="7"/>
      <c r="GE135" s="7"/>
      <c r="GF135" s="7"/>
      <c r="GG135" s="7"/>
      <c r="GH135" s="7"/>
      <c r="GI135" s="7"/>
      <c r="GJ135" s="7"/>
      <c r="GK135" s="7"/>
      <c r="GL135" s="7"/>
      <c r="GM135" s="7"/>
      <c r="GN135" s="7"/>
      <c r="GO135" s="7"/>
      <c r="GP135" s="7"/>
      <c r="GQ135" s="7"/>
      <c r="GR135" s="7"/>
      <c r="GS135" s="7"/>
      <c r="GT135" s="7"/>
      <c r="GU135" s="7"/>
      <c r="GV135" s="7"/>
      <c r="GW135" s="7"/>
      <c r="GX135" s="7"/>
      <c r="GY135" s="7"/>
      <c r="GZ135" s="7"/>
      <c r="HA135" s="7"/>
      <c r="HB135" s="7"/>
      <c r="HC135" s="7"/>
      <c r="HD135" s="7"/>
      <c r="HE135" s="7"/>
      <c r="HF135" s="7"/>
      <c r="HG135" s="7"/>
      <c r="HH135" s="7"/>
      <c r="HI135" s="7"/>
      <c r="HJ135" s="7"/>
      <c r="HK135" s="7"/>
      <c r="HL135" s="7"/>
      <c r="HM135" s="7"/>
      <c r="HN135" s="7"/>
      <c r="HO135" s="7"/>
      <c r="HP135" s="7"/>
      <c r="HQ135" s="7"/>
      <c r="HR135" s="7"/>
      <c r="HS135" s="7"/>
      <c r="HT135" s="7"/>
      <c r="HU135" s="7"/>
      <c r="HV135" s="7"/>
      <c r="HW135" s="7"/>
      <c r="HX135" s="7"/>
      <c r="HY135" s="7"/>
      <c r="HZ135" s="7"/>
      <c r="IA135" s="7"/>
      <c r="IB135" s="7"/>
      <c r="IC135" s="7"/>
      <c r="ID135" s="7"/>
      <c r="IE135" s="7"/>
      <c r="IF135" s="7"/>
      <c r="IG135" s="7"/>
    </row>
    <row r="136" spans="1:241" s="9" customFormat="1" ht="13.5" customHeight="1">
      <c r="A136" s="1"/>
      <c r="B136" s="1"/>
      <c r="C136" s="1"/>
      <c r="D136" s="15"/>
      <c r="E136" s="2"/>
      <c r="F136" s="17"/>
      <c r="G136" s="1"/>
      <c r="H136" s="1"/>
      <c r="I136" s="3"/>
      <c r="J136" s="1"/>
      <c r="K136" s="3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  <c r="FM136" s="7"/>
      <c r="FN136" s="7"/>
      <c r="FO136" s="7"/>
      <c r="FP136" s="7"/>
      <c r="FQ136" s="7"/>
      <c r="FR136" s="7"/>
      <c r="FS136" s="7"/>
      <c r="FT136" s="7"/>
      <c r="FU136" s="7"/>
      <c r="FV136" s="7"/>
      <c r="FW136" s="7"/>
      <c r="FX136" s="7"/>
      <c r="FY136" s="7"/>
      <c r="FZ136" s="7"/>
      <c r="GA136" s="7"/>
      <c r="GB136" s="7"/>
      <c r="GC136" s="7"/>
      <c r="GD136" s="7"/>
      <c r="GE136" s="7"/>
      <c r="GF136" s="7"/>
      <c r="GG136" s="7"/>
      <c r="GH136" s="7"/>
      <c r="GI136" s="7"/>
      <c r="GJ136" s="7"/>
      <c r="GK136" s="7"/>
      <c r="GL136" s="7"/>
      <c r="GM136" s="7"/>
      <c r="GN136" s="7"/>
      <c r="GO136" s="7"/>
      <c r="GP136" s="7"/>
      <c r="GQ136" s="7"/>
      <c r="GR136" s="7"/>
      <c r="GS136" s="7"/>
      <c r="GT136" s="7"/>
      <c r="GU136" s="7"/>
      <c r="GV136" s="7"/>
      <c r="GW136" s="7"/>
      <c r="GX136" s="7"/>
      <c r="GY136" s="7"/>
      <c r="GZ136" s="7"/>
      <c r="HA136" s="7"/>
      <c r="HB136" s="7"/>
      <c r="HC136" s="7"/>
      <c r="HD136" s="7"/>
      <c r="HE136" s="7"/>
      <c r="HF136" s="7"/>
      <c r="HG136" s="7"/>
      <c r="HH136" s="7"/>
      <c r="HI136" s="7"/>
      <c r="HJ136" s="7"/>
      <c r="HK136" s="7"/>
      <c r="HL136" s="7"/>
      <c r="HM136" s="7"/>
      <c r="HN136" s="7"/>
      <c r="HO136" s="7"/>
      <c r="HP136" s="7"/>
      <c r="HQ136" s="7"/>
      <c r="HR136" s="7"/>
      <c r="HS136" s="7"/>
      <c r="HT136" s="7"/>
      <c r="HU136" s="7"/>
      <c r="HV136" s="7"/>
      <c r="HW136" s="7"/>
      <c r="HX136" s="7"/>
      <c r="HY136" s="7"/>
      <c r="HZ136" s="7"/>
      <c r="IA136" s="7"/>
      <c r="IB136" s="7"/>
      <c r="IC136" s="7"/>
      <c r="ID136" s="7"/>
      <c r="IE136" s="7"/>
      <c r="IF136" s="7"/>
      <c r="IG136" s="7"/>
    </row>
    <row r="137" spans="1:241" s="9" customFormat="1" ht="13.5" customHeight="1">
      <c r="A137" s="1"/>
      <c r="B137" s="1"/>
      <c r="C137" s="1"/>
      <c r="D137" s="15"/>
      <c r="E137" s="2"/>
      <c r="F137" s="17"/>
      <c r="G137" s="1"/>
      <c r="H137" s="1"/>
      <c r="I137" s="3"/>
      <c r="J137" s="1"/>
      <c r="K137" s="3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  <c r="FH137" s="7"/>
      <c r="FI137" s="7"/>
      <c r="FJ137" s="7"/>
      <c r="FK137" s="7"/>
      <c r="FL137" s="7"/>
      <c r="FM137" s="7"/>
      <c r="FN137" s="7"/>
      <c r="FO137" s="7"/>
      <c r="FP137" s="7"/>
      <c r="FQ137" s="7"/>
      <c r="FR137" s="7"/>
      <c r="FS137" s="7"/>
      <c r="FT137" s="7"/>
      <c r="FU137" s="7"/>
      <c r="FV137" s="7"/>
      <c r="FW137" s="7"/>
      <c r="FX137" s="7"/>
      <c r="FY137" s="7"/>
      <c r="FZ137" s="7"/>
      <c r="GA137" s="7"/>
      <c r="GB137" s="7"/>
      <c r="GC137" s="7"/>
      <c r="GD137" s="7"/>
      <c r="GE137" s="7"/>
      <c r="GF137" s="7"/>
      <c r="GG137" s="7"/>
      <c r="GH137" s="7"/>
      <c r="GI137" s="7"/>
      <c r="GJ137" s="7"/>
      <c r="GK137" s="7"/>
      <c r="GL137" s="7"/>
      <c r="GM137" s="7"/>
      <c r="GN137" s="7"/>
      <c r="GO137" s="7"/>
      <c r="GP137" s="7"/>
      <c r="GQ137" s="7"/>
      <c r="GR137" s="7"/>
      <c r="GS137" s="7"/>
      <c r="GT137" s="7"/>
      <c r="GU137" s="7"/>
      <c r="GV137" s="7"/>
      <c r="GW137" s="7"/>
      <c r="GX137" s="7"/>
      <c r="GY137" s="7"/>
      <c r="GZ137" s="7"/>
      <c r="HA137" s="7"/>
      <c r="HB137" s="7"/>
      <c r="HC137" s="7"/>
      <c r="HD137" s="7"/>
      <c r="HE137" s="7"/>
      <c r="HF137" s="7"/>
      <c r="HG137" s="7"/>
      <c r="HH137" s="7"/>
      <c r="HI137" s="7"/>
      <c r="HJ137" s="7"/>
      <c r="HK137" s="7"/>
      <c r="HL137" s="7"/>
      <c r="HM137" s="7"/>
      <c r="HN137" s="7"/>
      <c r="HO137" s="7"/>
      <c r="HP137" s="7"/>
      <c r="HQ137" s="7"/>
      <c r="HR137" s="7"/>
      <c r="HS137" s="7"/>
      <c r="HT137" s="7"/>
      <c r="HU137" s="7"/>
      <c r="HV137" s="7"/>
      <c r="HW137" s="7"/>
      <c r="HX137" s="7"/>
      <c r="HY137" s="7"/>
      <c r="HZ137" s="7"/>
      <c r="IA137" s="7"/>
      <c r="IB137" s="7"/>
      <c r="IC137" s="7"/>
      <c r="ID137" s="7"/>
      <c r="IE137" s="7"/>
      <c r="IF137" s="7"/>
      <c r="IG137" s="7"/>
    </row>
    <row r="138" spans="1:241" s="9" customFormat="1" ht="11.25">
      <c r="A138" s="1"/>
      <c r="B138" s="1"/>
      <c r="C138" s="1"/>
      <c r="D138" s="15"/>
      <c r="E138" s="2"/>
      <c r="F138" s="17"/>
      <c r="G138" s="1"/>
      <c r="H138" s="1"/>
      <c r="I138" s="3"/>
      <c r="J138" s="1"/>
      <c r="K138" s="3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  <c r="FU138" s="7"/>
      <c r="FV138" s="7"/>
      <c r="FW138" s="7"/>
      <c r="FX138" s="7"/>
      <c r="FY138" s="7"/>
      <c r="FZ138" s="7"/>
      <c r="GA138" s="7"/>
      <c r="GB138" s="7"/>
      <c r="GC138" s="7"/>
      <c r="GD138" s="7"/>
      <c r="GE138" s="7"/>
      <c r="GF138" s="7"/>
      <c r="GG138" s="7"/>
      <c r="GH138" s="7"/>
      <c r="GI138" s="7"/>
      <c r="GJ138" s="7"/>
      <c r="GK138" s="7"/>
      <c r="GL138" s="7"/>
      <c r="GM138" s="7"/>
      <c r="GN138" s="7"/>
      <c r="GO138" s="7"/>
      <c r="GP138" s="7"/>
      <c r="GQ138" s="7"/>
      <c r="GR138" s="7"/>
      <c r="GS138" s="7"/>
      <c r="GT138" s="7"/>
      <c r="GU138" s="7"/>
      <c r="GV138" s="7"/>
      <c r="GW138" s="7"/>
      <c r="GX138" s="7"/>
      <c r="GY138" s="7"/>
      <c r="GZ138" s="7"/>
      <c r="HA138" s="7"/>
      <c r="HB138" s="7"/>
      <c r="HC138" s="7"/>
      <c r="HD138" s="7"/>
      <c r="HE138" s="7"/>
      <c r="HF138" s="7"/>
      <c r="HG138" s="7"/>
      <c r="HH138" s="7"/>
      <c r="HI138" s="7"/>
      <c r="HJ138" s="7"/>
      <c r="HK138" s="7"/>
      <c r="HL138" s="7"/>
      <c r="HM138" s="7"/>
      <c r="HN138" s="7"/>
      <c r="HO138" s="7"/>
      <c r="HP138" s="7"/>
      <c r="HQ138" s="7"/>
      <c r="HR138" s="7"/>
      <c r="HS138" s="7"/>
      <c r="HT138" s="7"/>
      <c r="HU138" s="7"/>
      <c r="HV138" s="7"/>
      <c r="HW138" s="7"/>
      <c r="HX138" s="7"/>
      <c r="HY138" s="7"/>
      <c r="HZ138" s="7"/>
      <c r="IA138" s="7"/>
      <c r="IB138" s="7"/>
      <c r="IC138" s="7"/>
      <c r="ID138" s="7"/>
      <c r="IE138" s="7"/>
      <c r="IF138" s="7"/>
      <c r="IG138" s="7"/>
    </row>
    <row r="139" spans="1:241" s="9" customFormat="1" ht="13.5" customHeight="1">
      <c r="A139" s="1"/>
      <c r="B139" s="1"/>
      <c r="C139" s="1"/>
      <c r="D139" s="15"/>
      <c r="E139" s="2"/>
      <c r="F139" s="17"/>
      <c r="G139" s="1"/>
      <c r="H139" s="1"/>
      <c r="I139" s="3"/>
      <c r="J139" s="1"/>
      <c r="K139" s="3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  <c r="FU139" s="7"/>
      <c r="FV139" s="7"/>
      <c r="FW139" s="7"/>
      <c r="FX139" s="7"/>
      <c r="FY139" s="7"/>
      <c r="FZ139" s="7"/>
      <c r="GA139" s="7"/>
      <c r="GB139" s="7"/>
      <c r="GC139" s="7"/>
      <c r="GD139" s="7"/>
      <c r="GE139" s="7"/>
      <c r="GF139" s="7"/>
      <c r="GG139" s="7"/>
      <c r="GH139" s="7"/>
      <c r="GI139" s="7"/>
      <c r="GJ139" s="7"/>
      <c r="GK139" s="7"/>
      <c r="GL139" s="7"/>
      <c r="GM139" s="7"/>
      <c r="GN139" s="7"/>
      <c r="GO139" s="7"/>
      <c r="GP139" s="7"/>
      <c r="GQ139" s="7"/>
      <c r="GR139" s="7"/>
      <c r="GS139" s="7"/>
      <c r="GT139" s="7"/>
      <c r="GU139" s="7"/>
      <c r="GV139" s="7"/>
      <c r="GW139" s="7"/>
      <c r="GX139" s="7"/>
      <c r="GY139" s="7"/>
      <c r="GZ139" s="7"/>
      <c r="HA139" s="7"/>
      <c r="HB139" s="7"/>
      <c r="HC139" s="7"/>
      <c r="HD139" s="7"/>
      <c r="HE139" s="7"/>
      <c r="HF139" s="7"/>
      <c r="HG139" s="7"/>
      <c r="HH139" s="7"/>
      <c r="HI139" s="7"/>
      <c r="HJ139" s="7"/>
      <c r="HK139" s="7"/>
      <c r="HL139" s="7"/>
      <c r="HM139" s="7"/>
      <c r="HN139" s="7"/>
      <c r="HO139" s="7"/>
      <c r="HP139" s="7"/>
      <c r="HQ139" s="7"/>
      <c r="HR139" s="7"/>
      <c r="HS139" s="7"/>
      <c r="HT139" s="7"/>
      <c r="HU139" s="7"/>
      <c r="HV139" s="7"/>
      <c r="HW139" s="7"/>
      <c r="HX139" s="7"/>
      <c r="HY139" s="7"/>
      <c r="HZ139" s="7"/>
      <c r="IA139" s="7"/>
      <c r="IB139" s="7"/>
      <c r="IC139" s="7"/>
      <c r="ID139" s="7"/>
      <c r="IE139" s="7"/>
      <c r="IF139" s="7"/>
      <c r="IG139" s="7"/>
    </row>
    <row r="140" spans="1:241" s="9" customFormat="1" ht="13.5" customHeight="1">
      <c r="A140" s="1"/>
      <c r="B140" s="1"/>
      <c r="C140" s="1"/>
      <c r="D140" s="15"/>
      <c r="E140" s="2"/>
      <c r="F140" s="17"/>
      <c r="G140" s="1"/>
      <c r="H140" s="1"/>
      <c r="I140" s="3"/>
      <c r="J140" s="1"/>
      <c r="K140" s="3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  <c r="FM140" s="7"/>
      <c r="FN140" s="7"/>
      <c r="FO140" s="7"/>
      <c r="FP140" s="7"/>
      <c r="FQ140" s="7"/>
      <c r="FR140" s="7"/>
      <c r="FS140" s="7"/>
      <c r="FT140" s="7"/>
      <c r="FU140" s="7"/>
      <c r="FV140" s="7"/>
      <c r="FW140" s="7"/>
      <c r="FX140" s="7"/>
      <c r="FY140" s="7"/>
      <c r="FZ140" s="7"/>
      <c r="GA140" s="7"/>
      <c r="GB140" s="7"/>
      <c r="GC140" s="7"/>
      <c r="GD140" s="7"/>
      <c r="GE140" s="7"/>
      <c r="GF140" s="7"/>
      <c r="GG140" s="7"/>
      <c r="GH140" s="7"/>
      <c r="GI140" s="7"/>
      <c r="GJ140" s="7"/>
      <c r="GK140" s="7"/>
      <c r="GL140" s="7"/>
      <c r="GM140" s="7"/>
      <c r="GN140" s="7"/>
      <c r="GO140" s="7"/>
      <c r="GP140" s="7"/>
      <c r="GQ140" s="7"/>
      <c r="GR140" s="7"/>
      <c r="GS140" s="7"/>
      <c r="GT140" s="7"/>
      <c r="GU140" s="7"/>
      <c r="GV140" s="7"/>
      <c r="GW140" s="7"/>
      <c r="GX140" s="7"/>
      <c r="GY140" s="7"/>
      <c r="GZ140" s="7"/>
      <c r="HA140" s="7"/>
      <c r="HB140" s="7"/>
      <c r="HC140" s="7"/>
      <c r="HD140" s="7"/>
      <c r="HE140" s="7"/>
      <c r="HF140" s="7"/>
      <c r="HG140" s="7"/>
      <c r="HH140" s="7"/>
      <c r="HI140" s="7"/>
      <c r="HJ140" s="7"/>
      <c r="HK140" s="7"/>
      <c r="HL140" s="7"/>
      <c r="HM140" s="7"/>
      <c r="HN140" s="7"/>
      <c r="HO140" s="7"/>
      <c r="HP140" s="7"/>
      <c r="HQ140" s="7"/>
      <c r="HR140" s="7"/>
      <c r="HS140" s="7"/>
      <c r="HT140" s="7"/>
      <c r="HU140" s="7"/>
      <c r="HV140" s="7"/>
      <c r="HW140" s="7"/>
      <c r="HX140" s="7"/>
      <c r="HY140" s="7"/>
      <c r="HZ140" s="7"/>
      <c r="IA140" s="7"/>
      <c r="IB140" s="7"/>
      <c r="IC140" s="7"/>
      <c r="ID140" s="7"/>
      <c r="IE140" s="7"/>
      <c r="IF140" s="7"/>
      <c r="IG140" s="7"/>
    </row>
    <row r="141" spans="1:241" s="9" customFormat="1" ht="13.5" customHeight="1">
      <c r="A141" s="1"/>
      <c r="B141" s="1"/>
      <c r="C141" s="1"/>
      <c r="D141" s="15"/>
      <c r="E141" s="2"/>
      <c r="F141" s="17"/>
      <c r="G141" s="1"/>
      <c r="H141" s="1"/>
      <c r="I141" s="3"/>
      <c r="J141" s="1"/>
      <c r="K141" s="3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  <c r="FK141" s="7"/>
      <c r="FL141" s="7"/>
      <c r="FM141" s="7"/>
      <c r="FN141" s="7"/>
      <c r="FO141" s="7"/>
      <c r="FP141" s="7"/>
      <c r="FQ141" s="7"/>
      <c r="FR141" s="7"/>
      <c r="FS141" s="7"/>
      <c r="FT141" s="7"/>
      <c r="FU141" s="7"/>
      <c r="FV141" s="7"/>
      <c r="FW141" s="7"/>
      <c r="FX141" s="7"/>
      <c r="FY141" s="7"/>
      <c r="FZ141" s="7"/>
      <c r="GA141" s="7"/>
      <c r="GB141" s="7"/>
      <c r="GC141" s="7"/>
      <c r="GD141" s="7"/>
      <c r="GE141" s="7"/>
      <c r="GF141" s="7"/>
      <c r="GG141" s="7"/>
      <c r="GH141" s="7"/>
      <c r="GI141" s="7"/>
      <c r="GJ141" s="7"/>
      <c r="GK141" s="7"/>
      <c r="GL141" s="7"/>
      <c r="GM141" s="7"/>
      <c r="GN141" s="7"/>
      <c r="GO141" s="7"/>
      <c r="GP141" s="7"/>
      <c r="GQ141" s="7"/>
      <c r="GR141" s="7"/>
      <c r="GS141" s="7"/>
      <c r="GT141" s="7"/>
      <c r="GU141" s="7"/>
      <c r="GV141" s="7"/>
      <c r="GW141" s="7"/>
      <c r="GX141" s="7"/>
      <c r="GY141" s="7"/>
      <c r="GZ141" s="7"/>
      <c r="HA141" s="7"/>
      <c r="HB141" s="7"/>
      <c r="HC141" s="7"/>
      <c r="HD141" s="7"/>
      <c r="HE141" s="7"/>
      <c r="HF141" s="7"/>
      <c r="HG141" s="7"/>
      <c r="HH141" s="7"/>
      <c r="HI141" s="7"/>
      <c r="HJ141" s="7"/>
      <c r="HK141" s="7"/>
      <c r="HL141" s="7"/>
      <c r="HM141" s="7"/>
      <c r="HN141" s="7"/>
      <c r="HO141" s="7"/>
      <c r="HP141" s="7"/>
      <c r="HQ141" s="7"/>
      <c r="HR141" s="7"/>
      <c r="HS141" s="7"/>
      <c r="HT141" s="7"/>
      <c r="HU141" s="7"/>
      <c r="HV141" s="7"/>
      <c r="HW141" s="7"/>
      <c r="HX141" s="7"/>
      <c r="HY141" s="7"/>
      <c r="HZ141" s="7"/>
      <c r="IA141" s="7"/>
      <c r="IB141" s="7"/>
      <c r="IC141" s="7"/>
      <c r="ID141" s="7"/>
      <c r="IE141" s="7"/>
      <c r="IF141" s="7"/>
      <c r="IG141" s="7"/>
    </row>
    <row r="142" spans="1:241" s="9" customFormat="1" ht="13.5" customHeight="1">
      <c r="A142" s="1"/>
      <c r="B142" s="1"/>
      <c r="C142" s="1"/>
      <c r="D142" s="15"/>
      <c r="E142" s="2"/>
      <c r="F142" s="17"/>
      <c r="G142" s="1"/>
      <c r="H142" s="1"/>
      <c r="I142" s="3"/>
      <c r="J142" s="1"/>
      <c r="K142" s="3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  <c r="FK142" s="7"/>
      <c r="FL142" s="7"/>
      <c r="FM142" s="7"/>
      <c r="FN142" s="7"/>
      <c r="FO142" s="7"/>
      <c r="FP142" s="7"/>
      <c r="FQ142" s="7"/>
      <c r="FR142" s="7"/>
      <c r="FS142" s="7"/>
      <c r="FT142" s="7"/>
      <c r="FU142" s="7"/>
      <c r="FV142" s="7"/>
      <c r="FW142" s="7"/>
      <c r="FX142" s="7"/>
      <c r="FY142" s="7"/>
      <c r="FZ142" s="7"/>
      <c r="GA142" s="7"/>
      <c r="GB142" s="7"/>
      <c r="GC142" s="7"/>
      <c r="GD142" s="7"/>
      <c r="GE142" s="7"/>
      <c r="GF142" s="7"/>
      <c r="GG142" s="7"/>
      <c r="GH142" s="7"/>
      <c r="GI142" s="7"/>
      <c r="GJ142" s="7"/>
      <c r="GK142" s="7"/>
      <c r="GL142" s="7"/>
      <c r="GM142" s="7"/>
      <c r="GN142" s="7"/>
      <c r="GO142" s="7"/>
      <c r="GP142" s="7"/>
      <c r="GQ142" s="7"/>
      <c r="GR142" s="7"/>
      <c r="GS142" s="7"/>
      <c r="GT142" s="7"/>
      <c r="GU142" s="7"/>
      <c r="GV142" s="7"/>
      <c r="GW142" s="7"/>
      <c r="GX142" s="7"/>
      <c r="GY142" s="7"/>
      <c r="GZ142" s="7"/>
      <c r="HA142" s="7"/>
      <c r="HB142" s="7"/>
      <c r="HC142" s="7"/>
      <c r="HD142" s="7"/>
      <c r="HE142" s="7"/>
      <c r="HF142" s="7"/>
      <c r="HG142" s="7"/>
      <c r="HH142" s="7"/>
      <c r="HI142" s="7"/>
      <c r="HJ142" s="7"/>
      <c r="HK142" s="7"/>
      <c r="HL142" s="7"/>
      <c r="HM142" s="7"/>
      <c r="HN142" s="7"/>
      <c r="HO142" s="7"/>
      <c r="HP142" s="7"/>
      <c r="HQ142" s="7"/>
      <c r="HR142" s="7"/>
      <c r="HS142" s="7"/>
      <c r="HT142" s="7"/>
      <c r="HU142" s="7"/>
      <c r="HV142" s="7"/>
      <c r="HW142" s="7"/>
      <c r="HX142" s="7"/>
      <c r="HY142" s="7"/>
      <c r="HZ142" s="7"/>
      <c r="IA142" s="7"/>
      <c r="IB142" s="7"/>
      <c r="IC142" s="7"/>
      <c r="ID142" s="7"/>
      <c r="IE142" s="7"/>
      <c r="IF142" s="7"/>
      <c r="IG142" s="7"/>
    </row>
    <row r="143" spans="1:241" s="9" customFormat="1" ht="13.5" customHeight="1">
      <c r="A143" s="1"/>
      <c r="B143" s="1"/>
      <c r="C143" s="1"/>
      <c r="D143" s="15"/>
      <c r="E143" s="2"/>
      <c r="F143" s="17"/>
      <c r="G143" s="1"/>
      <c r="H143" s="1"/>
      <c r="I143" s="3"/>
      <c r="J143" s="1"/>
      <c r="K143" s="3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  <c r="FU143" s="7"/>
      <c r="FV143" s="7"/>
      <c r="FW143" s="7"/>
      <c r="FX143" s="7"/>
      <c r="FY143" s="7"/>
      <c r="FZ143" s="7"/>
      <c r="GA143" s="7"/>
      <c r="GB143" s="7"/>
      <c r="GC143" s="7"/>
      <c r="GD143" s="7"/>
      <c r="GE143" s="7"/>
      <c r="GF143" s="7"/>
      <c r="GG143" s="7"/>
      <c r="GH143" s="7"/>
      <c r="GI143" s="7"/>
      <c r="GJ143" s="7"/>
      <c r="GK143" s="7"/>
      <c r="GL143" s="7"/>
      <c r="GM143" s="7"/>
      <c r="GN143" s="7"/>
      <c r="GO143" s="7"/>
      <c r="GP143" s="7"/>
      <c r="GQ143" s="7"/>
      <c r="GR143" s="7"/>
      <c r="GS143" s="7"/>
      <c r="GT143" s="7"/>
      <c r="GU143" s="7"/>
      <c r="GV143" s="7"/>
      <c r="GW143" s="7"/>
      <c r="GX143" s="7"/>
      <c r="GY143" s="7"/>
      <c r="GZ143" s="7"/>
      <c r="HA143" s="7"/>
      <c r="HB143" s="7"/>
      <c r="HC143" s="7"/>
      <c r="HD143" s="7"/>
      <c r="HE143" s="7"/>
      <c r="HF143" s="7"/>
      <c r="HG143" s="7"/>
      <c r="HH143" s="7"/>
      <c r="HI143" s="7"/>
      <c r="HJ143" s="7"/>
      <c r="HK143" s="7"/>
      <c r="HL143" s="7"/>
      <c r="HM143" s="7"/>
      <c r="HN143" s="7"/>
      <c r="HO143" s="7"/>
      <c r="HP143" s="7"/>
      <c r="HQ143" s="7"/>
      <c r="HR143" s="7"/>
      <c r="HS143" s="7"/>
      <c r="HT143" s="7"/>
      <c r="HU143" s="7"/>
      <c r="HV143" s="7"/>
      <c r="HW143" s="7"/>
      <c r="HX143" s="7"/>
      <c r="HY143" s="7"/>
      <c r="HZ143" s="7"/>
      <c r="IA143" s="7"/>
      <c r="IB143" s="7"/>
      <c r="IC143" s="7"/>
      <c r="ID143" s="7"/>
      <c r="IE143" s="7"/>
      <c r="IF143" s="7"/>
      <c r="IG143" s="7"/>
    </row>
    <row r="144" spans="1:241" s="9" customFormat="1" ht="13.5" customHeight="1">
      <c r="A144" s="1"/>
      <c r="B144" s="1"/>
      <c r="C144" s="1"/>
      <c r="D144" s="15"/>
      <c r="E144" s="2"/>
      <c r="F144" s="17"/>
      <c r="G144" s="1"/>
      <c r="H144" s="1"/>
      <c r="I144" s="3"/>
      <c r="J144" s="1"/>
      <c r="K144" s="3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  <c r="FU144" s="7"/>
      <c r="FV144" s="7"/>
      <c r="FW144" s="7"/>
      <c r="FX144" s="7"/>
      <c r="FY144" s="7"/>
      <c r="FZ144" s="7"/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  <c r="GN144" s="7"/>
      <c r="GO144" s="7"/>
      <c r="GP144" s="7"/>
      <c r="GQ144" s="7"/>
      <c r="GR144" s="7"/>
      <c r="GS144" s="7"/>
      <c r="GT144" s="7"/>
      <c r="GU144" s="7"/>
      <c r="GV144" s="7"/>
      <c r="GW144" s="7"/>
      <c r="GX144" s="7"/>
      <c r="GY144" s="7"/>
      <c r="GZ144" s="7"/>
      <c r="HA144" s="7"/>
      <c r="HB144" s="7"/>
      <c r="HC144" s="7"/>
      <c r="HD144" s="7"/>
      <c r="HE144" s="7"/>
      <c r="HF144" s="7"/>
      <c r="HG144" s="7"/>
      <c r="HH144" s="7"/>
      <c r="HI144" s="7"/>
      <c r="HJ144" s="7"/>
      <c r="HK144" s="7"/>
      <c r="HL144" s="7"/>
      <c r="HM144" s="7"/>
      <c r="HN144" s="7"/>
      <c r="HO144" s="7"/>
      <c r="HP144" s="7"/>
      <c r="HQ144" s="7"/>
      <c r="HR144" s="7"/>
      <c r="HS144" s="7"/>
      <c r="HT144" s="7"/>
      <c r="HU144" s="7"/>
      <c r="HV144" s="7"/>
      <c r="HW144" s="7"/>
      <c r="HX144" s="7"/>
      <c r="HY144" s="7"/>
      <c r="HZ144" s="7"/>
      <c r="IA144" s="7"/>
      <c r="IB144" s="7"/>
      <c r="IC144" s="7"/>
      <c r="ID144" s="7"/>
      <c r="IE144" s="7"/>
      <c r="IF144" s="7"/>
      <c r="IG144" s="7"/>
    </row>
    <row r="145" spans="1:241" s="9" customFormat="1" ht="24" customHeight="1">
      <c r="A145" s="1"/>
      <c r="B145" s="1"/>
      <c r="C145" s="1"/>
      <c r="D145" s="15"/>
      <c r="E145" s="2"/>
      <c r="F145" s="17"/>
      <c r="G145" s="1"/>
      <c r="H145" s="1"/>
      <c r="I145" s="3"/>
      <c r="J145" s="1"/>
      <c r="K145" s="3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/>
      <c r="FZ145" s="7"/>
      <c r="GA145" s="7"/>
      <c r="GB145" s="7"/>
      <c r="GC145" s="7"/>
      <c r="GD145" s="7"/>
      <c r="GE145" s="7"/>
      <c r="GF145" s="7"/>
      <c r="GG145" s="7"/>
      <c r="GH145" s="7"/>
      <c r="GI145" s="7"/>
      <c r="GJ145" s="7"/>
      <c r="GK145" s="7"/>
      <c r="GL145" s="7"/>
      <c r="GM145" s="7"/>
      <c r="GN145" s="7"/>
      <c r="GO145" s="7"/>
      <c r="GP145" s="7"/>
      <c r="GQ145" s="7"/>
      <c r="GR145" s="7"/>
      <c r="GS145" s="7"/>
      <c r="GT145" s="7"/>
      <c r="GU145" s="7"/>
      <c r="GV145" s="7"/>
      <c r="GW145" s="7"/>
      <c r="GX145" s="7"/>
      <c r="GY145" s="7"/>
      <c r="GZ145" s="7"/>
      <c r="HA145" s="7"/>
      <c r="HB145" s="7"/>
      <c r="HC145" s="7"/>
      <c r="HD145" s="7"/>
      <c r="HE145" s="7"/>
      <c r="HF145" s="7"/>
      <c r="HG145" s="7"/>
      <c r="HH145" s="7"/>
      <c r="HI145" s="7"/>
      <c r="HJ145" s="7"/>
      <c r="HK145" s="7"/>
      <c r="HL145" s="7"/>
      <c r="HM145" s="7"/>
      <c r="HN145" s="7"/>
      <c r="HO145" s="7"/>
      <c r="HP145" s="7"/>
      <c r="HQ145" s="7"/>
      <c r="HR145" s="7"/>
      <c r="HS145" s="7"/>
      <c r="HT145" s="7"/>
      <c r="HU145" s="7"/>
      <c r="HV145" s="7"/>
      <c r="HW145" s="7"/>
      <c r="HX145" s="7"/>
      <c r="HY145" s="7"/>
      <c r="HZ145" s="7"/>
      <c r="IA145" s="7"/>
      <c r="IB145" s="7"/>
      <c r="IC145" s="7"/>
      <c r="ID145" s="7"/>
      <c r="IE145" s="7"/>
      <c r="IF145" s="7"/>
      <c r="IG145" s="7"/>
    </row>
    <row r="146" spans="1:241" s="9" customFormat="1" ht="13.5" customHeight="1">
      <c r="A146" s="1"/>
      <c r="B146" s="1"/>
      <c r="C146" s="1"/>
      <c r="D146" s="15"/>
      <c r="E146" s="2"/>
      <c r="F146" s="17"/>
      <c r="G146" s="1"/>
      <c r="H146" s="1"/>
      <c r="I146" s="3"/>
      <c r="J146" s="1"/>
      <c r="K146" s="3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7"/>
      <c r="FL146" s="7"/>
      <c r="FM146" s="7"/>
      <c r="FN146" s="7"/>
      <c r="FO146" s="7"/>
      <c r="FP146" s="7"/>
      <c r="FQ146" s="7"/>
      <c r="FR146" s="7"/>
      <c r="FS146" s="7"/>
      <c r="FT146" s="7"/>
      <c r="FU146" s="7"/>
      <c r="FV146" s="7"/>
      <c r="FW146" s="7"/>
      <c r="FX146" s="7"/>
      <c r="FY146" s="7"/>
      <c r="FZ146" s="7"/>
      <c r="GA146" s="7"/>
      <c r="GB146" s="7"/>
      <c r="GC146" s="7"/>
      <c r="GD146" s="7"/>
      <c r="GE146" s="7"/>
      <c r="GF146" s="7"/>
      <c r="GG146" s="7"/>
      <c r="GH146" s="7"/>
      <c r="GI146" s="7"/>
      <c r="GJ146" s="7"/>
      <c r="GK146" s="7"/>
      <c r="GL146" s="7"/>
      <c r="GM146" s="7"/>
      <c r="GN146" s="7"/>
      <c r="GO146" s="7"/>
      <c r="GP146" s="7"/>
      <c r="GQ146" s="7"/>
      <c r="GR146" s="7"/>
      <c r="GS146" s="7"/>
      <c r="GT146" s="7"/>
      <c r="GU146" s="7"/>
      <c r="GV146" s="7"/>
      <c r="GW146" s="7"/>
      <c r="GX146" s="7"/>
      <c r="GY146" s="7"/>
      <c r="GZ146" s="7"/>
      <c r="HA146" s="7"/>
      <c r="HB146" s="7"/>
      <c r="HC146" s="7"/>
      <c r="HD146" s="7"/>
      <c r="HE146" s="7"/>
      <c r="HF146" s="7"/>
      <c r="HG146" s="7"/>
      <c r="HH146" s="7"/>
      <c r="HI146" s="7"/>
      <c r="HJ146" s="7"/>
      <c r="HK146" s="7"/>
      <c r="HL146" s="7"/>
      <c r="HM146" s="7"/>
      <c r="HN146" s="7"/>
      <c r="HO146" s="7"/>
      <c r="HP146" s="7"/>
      <c r="HQ146" s="7"/>
      <c r="HR146" s="7"/>
      <c r="HS146" s="7"/>
      <c r="HT146" s="7"/>
      <c r="HU146" s="7"/>
      <c r="HV146" s="7"/>
      <c r="HW146" s="7"/>
      <c r="HX146" s="7"/>
      <c r="HY146" s="7"/>
      <c r="HZ146" s="7"/>
      <c r="IA146" s="7"/>
      <c r="IB146" s="7"/>
      <c r="IC146" s="7"/>
      <c r="ID146" s="7"/>
      <c r="IE146" s="7"/>
      <c r="IF146" s="7"/>
      <c r="IG146" s="7"/>
    </row>
    <row r="147" spans="1:241" s="9" customFormat="1" ht="11.25">
      <c r="A147" s="1"/>
      <c r="B147" s="1"/>
      <c r="C147" s="1"/>
      <c r="D147" s="15"/>
      <c r="E147" s="2"/>
      <c r="F147" s="17"/>
      <c r="G147" s="1"/>
      <c r="H147" s="1"/>
      <c r="I147" s="3"/>
      <c r="J147" s="1"/>
      <c r="K147" s="3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/>
      <c r="FZ147" s="7"/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  <c r="GN147" s="7"/>
      <c r="GO147" s="7"/>
      <c r="GP147" s="7"/>
      <c r="GQ147" s="7"/>
      <c r="GR147" s="7"/>
      <c r="GS147" s="7"/>
      <c r="GT147" s="7"/>
      <c r="GU147" s="7"/>
      <c r="GV147" s="7"/>
      <c r="GW147" s="7"/>
      <c r="GX147" s="7"/>
      <c r="GY147" s="7"/>
      <c r="GZ147" s="7"/>
      <c r="HA147" s="7"/>
      <c r="HB147" s="7"/>
      <c r="HC147" s="7"/>
      <c r="HD147" s="7"/>
      <c r="HE147" s="7"/>
      <c r="HF147" s="7"/>
      <c r="HG147" s="7"/>
      <c r="HH147" s="7"/>
      <c r="HI147" s="7"/>
      <c r="HJ147" s="7"/>
      <c r="HK147" s="7"/>
      <c r="HL147" s="7"/>
      <c r="HM147" s="7"/>
      <c r="HN147" s="7"/>
      <c r="HO147" s="7"/>
      <c r="HP147" s="7"/>
      <c r="HQ147" s="7"/>
      <c r="HR147" s="7"/>
      <c r="HS147" s="7"/>
      <c r="HT147" s="7"/>
      <c r="HU147" s="7"/>
      <c r="HV147" s="7"/>
      <c r="HW147" s="7"/>
      <c r="HX147" s="7"/>
      <c r="HY147" s="7"/>
      <c r="HZ147" s="7"/>
      <c r="IA147" s="7"/>
      <c r="IB147" s="7"/>
      <c r="IC147" s="7"/>
      <c r="ID147" s="7"/>
      <c r="IE147" s="7"/>
      <c r="IF147" s="7"/>
      <c r="IG147" s="7"/>
    </row>
    <row r="148" spans="1:241" s="9" customFormat="1" ht="11.25">
      <c r="A148" s="1"/>
      <c r="B148" s="1"/>
      <c r="C148" s="1"/>
      <c r="D148" s="15"/>
      <c r="E148" s="2"/>
      <c r="F148" s="17"/>
      <c r="G148" s="1"/>
      <c r="H148" s="1"/>
      <c r="I148" s="3"/>
      <c r="J148" s="1"/>
      <c r="K148" s="3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  <c r="GN148" s="7"/>
      <c r="GO148" s="7"/>
      <c r="GP148" s="7"/>
      <c r="GQ148" s="7"/>
      <c r="GR148" s="7"/>
      <c r="GS148" s="7"/>
      <c r="GT148" s="7"/>
      <c r="GU148" s="7"/>
      <c r="GV148" s="7"/>
      <c r="GW148" s="7"/>
      <c r="GX148" s="7"/>
      <c r="GY148" s="7"/>
      <c r="GZ148" s="7"/>
      <c r="HA148" s="7"/>
      <c r="HB148" s="7"/>
      <c r="HC148" s="7"/>
      <c r="HD148" s="7"/>
      <c r="HE148" s="7"/>
      <c r="HF148" s="7"/>
      <c r="HG148" s="7"/>
      <c r="HH148" s="7"/>
      <c r="HI148" s="7"/>
      <c r="HJ148" s="7"/>
      <c r="HK148" s="7"/>
      <c r="HL148" s="7"/>
      <c r="HM148" s="7"/>
      <c r="HN148" s="7"/>
      <c r="HO148" s="7"/>
      <c r="HP148" s="7"/>
      <c r="HQ148" s="7"/>
      <c r="HR148" s="7"/>
      <c r="HS148" s="7"/>
      <c r="HT148" s="7"/>
      <c r="HU148" s="7"/>
      <c r="HV148" s="7"/>
      <c r="HW148" s="7"/>
      <c r="HX148" s="7"/>
      <c r="HY148" s="7"/>
      <c r="HZ148" s="7"/>
      <c r="IA148" s="7"/>
      <c r="IB148" s="7"/>
      <c r="IC148" s="7"/>
      <c r="ID148" s="7"/>
      <c r="IE148" s="7"/>
      <c r="IF148" s="7"/>
      <c r="IG148" s="7"/>
    </row>
    <row r="149" spans="1:241" s="9" customFormat="1" ht="11.25">
      <c r="A149" s="1"/>
      <c r="B149" s="1"/>
      <c r="C149" s="1"/>
      <c r="D149" s="15"/>
      <c r="E149" s="2"/>
      <c r="F149" s="17"/>
      <c r="G149" s="1"/>
      <c r="H149" s="1"/>
      <c r="I149" s="3"/>
      <c r="J149" s="1"/>
      <c r="K149" s="3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  <c r="FR149" s="7"/>
      <c r="FS149" s="7"/>
      <c r="FT149" s="7"/>
      <c r="FU149" s="7"/>
      <c r="FV149" s="7"/>
      <c r="FW149" s="7"/>
      <c r="FX149" s="7"/>
      <c r="FY149" s="7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  <c r="GN149" s="7"/>
      <c r="GO149" s="7"/>
      <c r="GP149" s="7"/>
      <c r="GQ149" s="7"/>
      <c r="GR149" s="7"/>
      <c r="GS149" s="7"/>
      <c r="GT149" s="7"/>
      <c r="GU149" s="7"/>
      <c r="GV149" s="7"/>
      <c r="GW149" s="7"/>
      <c r="GX149" s="7"/>
      <c r="GY149" s="7"/>
      <c r="GZ149" s="7"/>
      <c r="HA149" s="7"/>
      <c r="HB149" s="7"/>
      <c r="HC149" s="7"/>
      <c r="HD149" s="7"/>
      <c r="HE149" s="7"/>
      <c r="HF149" s="7"/>
      <c r="HG149" s="7"/>
      <c r="HH149" s="7"/>
      <c r="HI149" s="7"/>
      <c r="HJ149" s="7"/>
      <c r="HK149" s="7"/>
      <c r="HL149" s="7"/>
      <c r="HM149" s="7"/>
      <c r="HN149" s="7"/>
      <c r="HO149" s="7"/>
      <c r="HP149" s="7"/>
      <c r="HQ149" s="7"/>
      <c r="HR149" s="7"/>
      <c r="HS149" s="7"/>
      <c r="HT149" s="7"/>
      <c r="HU149" s="7"/>
      <c r="HV149" s="7"/>
      <c r="HW149" s="7"/>
      <c r="HX149" s="7"/>
      <c r="HY149" s="7"/>
      <c r="HZ149" s="7"/>
      <c r="IA149" s="7"/>
      <c r="IB149" s="7"/>
      <c r="IC149" s="7"/>
      <c r="ID149" s="7"/>
      <c r="IE149" s="7"/>
      <c r="IF149" s="7"/>
      <c r="IG149" s="7"/>
    </row>
    <row r="150" spans="1:241" s="9" customFormat="1" ht="11.25">
      <c r="A150" s="1"/>
      <c r="B150" s="1"/>
      <c r="C150" s="1"/>
      <c r="D150" s="15"/>
      <c r="E150" s="2"/>
      <c r="F150" s="17"/>
      <c r="G150" s="1"/>
      <c r="H150" s="1"/>
      <c r="I150" s="3"/>
      <c r="J150" s="1"/>
      <c r="K150" s="3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  <c r="FM150" s="7"/>
      <c r="FN150" s="7"/>
      <c r="FO150" s="7"/>
      <c r="FP150" s="7"/>
      <c r="FQ150" s="7"/>
      <c r="FR150" s="7"/>
      <c r="FS150" s="7"/>
      <c r="FT150" s="7"/>
      <c r="FU150" s="7"/>
      <c r="FV150" s="7"/>
      <c r="FW150" s="7"/>
      <c r="FX150" s="7"/>
      <c r="FY150" s="7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  <c r="GN150" s="7"/>
      <c r="GO150" s="7"/>
      <c r="GP150" s="7"/>
      <c r="GQ150" s="7"/>
      <c r="GR150" s="7"/>
      <c r="GS150" s="7"/>
      <c r="GT150" s="7"/>
      <c r="GU150" s="7"/>
      <c r="GV150" s="7"/>
      <c r="GW150" s="7"/>
      <c r="GX150" s="7"/>
      <c r="GY150" s="7"/>
      <c r="GZ150" s="7"/>
      <c r="HA150" s="7"/>
      <c r="HB150" s="7"/>
      <c r="HC150" s="7"/>
      <c r="HD150" s="7"/>
      <c r="HE150" s="7"/>
      <c r="HF150" s="7"/>
      <c r="HG150" s="7"/>
      <c r="HH150" s="7"/>
      <c r="HI150" s="7"/>
      <c r="HJ150" s="7"/>
      <c r="HK150" s="7"/>
      <c r="HL150" s="7"/>
      <c r="HM150" s="7"/>
      <c r="HN150" s="7"/>
      <c r="HO150" s="7"/>
      <c r="HP150" s="7"/>
      <c r="HQ150" s="7"/>
      <c r="HR150" s="7"/>
      <c r="HS150" s="7"/>
      <c r="HT150" s="7"/>
      <c r="HU150" s="7"/>
      <c r="HV150" s="7"/>
      <c r="HW150" s="7"/>
      <c r="HX150" s="7"/>
      <c r="HY150" s="7"/>
      <c r="HZ150" s="7"/>
      <c r="IA150" s="7"/>
      <c r="IB150" s="7"/>
      <c r="IC150" s="7"/>
      <c r="ID150" s="7"/>
      <c r="IE150" s="7"/>
      <c r="IF150" s="7"/>
      <c r="IG150" s="7"/>
    </row>
    <row r="151" spans="1:241" s="9" customFormat="1" ht="11.25">
      <c r="A151" s="1"/>
      <c r="B151" s="1"/>
      <c r="C151" s="1"/>
      <c r="D151" s="15"/>
      <c r="E151" s="2"/>
      <c r="F151" s="17"/>
      <c r="G151" s="1"/>
      <c r="H151" s="1"/>
      <c r="I151" s="3"/>
      <c r="J151" s="1"/>
      <c r="K151" s="3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  <c r="FR151" s="7"/>
      <c r="FS151" s="7"/>
      <c r="FT151" s="7"/>
      <c r="FU151" s="7"/>
      <c r="FV151" s="7"/>
      <c r="FW151" s="7"/>
      <c r="FX151" s="7"/>
      <c r="FY151" s="7"/>
      <c r="FZ151" s="7"/>
      <c r="GA151" s="7"/>
      <c r="GB151" s="7"/>
      <c r="GC151" s="7"/>
      <c r="GD151" s="7"/>
      <c r="GE151" s="7"/>
      <c r="GF151" s="7"/>
      <c r="GG151" s="7"/>
      <c r="GH151" s="7"/>
      <c r="GI151" s="7"/>
      <c r="GJ151" s="7"/>
      <c r="GK151" s="7"/>
      <c r="GL151" s="7"/>
      <c r="GM151" s="7"/>
      <c r="GN151" s="7"/>
      <c r="GO151" s="7"/>
      <c r="GP151" s="7"/>
      <c r="GQ151" s="7"/>
      <c r="GR151" s="7"/>
      <c r="GS151" s="7"/>
      <c r="GT151" s="7"/>
      <c r="GU151" s="7"/>
      <c r="GV151" s="7"/>
      <c r="GW151" s="7"/>
      <c r="GX151" s="7"/>
      <c r="GY151" s="7"/>
      <c r="GZ151" s="7"/>
      <c r="HA151" s="7"/>
      <c r="HB151" s="7"/>
      <c r="HC151" s="7"/>
      <c r="HD151" s="7"/>
      <c r="HE151" s="7"/>
      <c r="HF151" s="7"/>
      <c r="HG151" s="7"/>
      <c r="HH151" s="7"/>
      <c r="HI151" s="7"/>
      <c r="HJ151" s="7"/>
      <c r="HK151" s="7"/>
      <c r="HL151" s="7"/>
      <c r="HM151" s="7"/>
      <c r="HN151" s="7"/>
      <c r="HO151" s="7"/>
      <c r="HP151" s="7"/>
      <c r="HQ151" s="7"/>
      <c r="HR151" s="7"/>
      <c r="HS151" s="7"/>
      <c r="HT151" s="7"/>
      <c r="HU151" s="7"/>
      <c r="HV151" s="7"/>
      <c r="HW151" s="7"/>
      <c r="HX151" s="7"/>
      <c r="HY151" s="7"/>
      <c r="HZ151" s="7"/>
      <c r="IA151" s="7"/>
      <c r="IB151" s="7"/>
      <c r="IC151" s="7"/>
      <c r="ID151" s="7"/>
      <c r="IE151" s="7"/>
      <c r="IF151" s="7"/>
      <c r="IG151" s="7"/>
    </row>
    <row r="152" spans="1:241" s="9" customFormat="1" ht="11.25">
      <c r="A152" s="1"/>
      <c r="B152" s="1"/>
      <c r="C152" s="1"/>
      <c r="D152" s="15"/>
      <c r="E152" s="2"/>
      <c r="F152" s="17"/>
      <c r="G152" s="1"/>
      <c r="H152" s="1"/>
      <c r="I152" s="3"/>
      <c r="J152" s="1"/>
      <c r="K152" s="3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  <c r="FK152" s="7"/>
      <c r="FL152" s="7"/>
      <c r="FM152" s="7"/>
      <c r="FN152" s="7"/>
      <c r="FO152" s="7"/>
      <c r="FP152" s="7"/>
      <c r="FQ152" s="7"/>
      <c r="FR152" s="7"/>
      <c r="FS152" s="7"/>
      <c r="FT152" s="7"/>
      <c r="FU152" s="7"/>
      <c r="FV152" s="7"/>
      <c r="FW152" s="7"/>
      <c r="FX152" s="7"/>
      <c r="FY152" s="7"/>
      <c r="FZ152" s="7"/>
      <c r="GA152" s="7"/>
      <c r="GB152" s="7"/>
      <c r="GC152" s="7"/>
      <c r="GD152" s="7"/>
      <c r="GE152" s="7"/>
      <c r="GF152" s="7"/>
      <c r="GG152" s="7"/>
      <c r="GH152" s="7"/>
      <c r="GI152" s="7"/>
      <c r="GJ152" s="7"/>
      <c r="GK152" s="7"/>
      <c r="GL152" s="7"/>
      <c r="GM152" s="7"/>
      <c r="GN152" s="7"/>
      <c r="GO152" s="7"/>
      <c r="GP152" s="7"/>
      <c r="GQ152" s="7"/>
      <c r="GR152" s="7"/>
      <c r="GS152" s="7"/>
      <c r="GT152" s="7"/>
      <c r="GU152" s="7"/>
      <c r="GV152" s="7"/>
      <c r="GW152" s="7"/>
      <c r="GX152" s="7"/>
      <c r="GY152" s="7"/>
      <c r="GZ152" s="7"/>
      <c r="HA152" s="7"/>
      <c r="HB152" s="7"/>
      <c r="HC152" s="7"/>
      <c r="HD152" s="7"/>
      <c r="HE152" s="7"/>
      <c r="HF152" s="7"/>
      <c r="HG152" s="7"/>
      <c r="HH152" s="7"/>
      <c r="HI152" s="7"/>
      <c r="HJ152" s="7"/>
      <c r="HK152" s="7"/>
      <c r="HL152" s="7"/>
      <c r="HM152" s="7"/>
      <c r="HN152" s="7"/>
      <c r="HO152" s="7"/>
      <c r="HP152" s="7"/>
      <c r="HQ152" s="7"/>
      <c r="HR152" s="7"/>
      <c r="HS152" s="7"/>
      <c r="HT152" s="7"/>
      <c r="HU152" s="7"/>
      <c r="HV152" s="7"/>
      <c r="HW152" s="7"/>
      <c r="HX152" s="7"/>
      <c r="HY152" s="7"/>
      <c r="HZ152" s="7"/>
      <c r="IA152" s="7"/>
      <c r="IB152" s="7"/>
      <c r="IC152" s="7"/>
      <c r="ID152" s="7"/>
      <c r="IE152" s="7"/>
      <c r="IF152" s="7"/>
      <c r="IG152" s="7"/>
    </row>
    <row r="153" spans="1:241" s="9" customFormat="1" ht="11.25">
      <c r="A153" s="1"/>
      <c r="B153" s="1"/>
      <c r="C153" s="1"/>
      <c r="D153" s="15"/>
      <c r="E153" s="2"/>
      <c r="F153" s="17"/>
      <c r="G153" s="1"/>
      <c r="H153" s="1"/>
      <c r="I153" s="3"/>
      <c r="J153" s="1"/>
      <c r="K153" s="3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  <c r="FM153" s="7"/>
      <c r="FN153" s="7"/>
      <c r="FO153" s="7"/>
      <c r="FP153" s="7"/>
      <c r="FQ153" s="7"/>
      <c r="FR153" s="7"/>
      <c r="FS153" s="7"/>
      <c r="FT153" s="7"/>
      <c r="FU153" s="7"/>
      <c r="FV153" s="7"/>
      <c r="FW153" s="7"/>
      <c r="FX153" s="7"/>
      <c r="FY153" s="7"/>
      <c r="FZ153" s="7"/>
      <c r="GA153" s="7"/>
      <c r="GB153" s="7"/>
      <c r="GC153" s="7"/>
      <c r="GD153" s="7"/>
      <c r="GE153" s="7"/>
      <c r="GF153" s="7"/>
      <c r="GG153" s="7"/>
      <c r="GH153" s="7"/>
      <c r="GI153" s="7"/>
      <c r="GJ153" s="7"/>
      <c r="GK153" s="7"/>
      <c r="GL153" s="7"/>
      <c r="GM153" s="7"/>
      <c r="GN153" s="7"/>
      <c r="GO153" s="7"/>
      <c r="GP153" s="7"/>
      <c r="GQ153" s="7"/>
      <c r="GR153" s="7"/>
      <c r="GS153" s="7"/>
      <c r="GT153" s="7"/>
      <c r="GU153" s="7"/>
      <c r="GV153" s="7"/>
      <c r="GW153" s="7"/>
      <c r="GX153" s="7"/>
      <c r="GY153" s="7"/>
      <c r="GZ153" s="7"/>
      <c r="HA153" s="7"/>
      <c r="HB153" s="7"/>
      <c r="HC153" s="7"/>
      <c r="HD153" s="7"/>
      <c r="HE153" s="7"/>
      <c r="HF153" s="7"/>
      <c r="HG153" s="7"/>
      <c r="HH153" s="7"/>
      <c r="HI153" s="7"/>
      <c r="HJ153" s="7"/>
      <c r="HK153" s="7"/>
      <c r="HL153" s="7"/>
      <c r="HM153" s="7"/>
      <c r="HN153" s="7"/>
      <c r="HO153" s="7"/>
      <c r="HP153" s="7"/>
      <c r="HQ153" s="7"/>
      <c r="HR153" s="7"/>
      <c r="HS153" s="7"/>
      <c r="HT153" s="7"/>
      <c r="HU153" s="7"/>
      <c r="HV153" s="7"/>
      <c r="HW153" s="7"/>
      <c r="HX153" s="7"/>
      <c r="HY153" s="7"/>
      <c r="HZ153" s="7"/>
      <c r="IA153" s="7"/>
      <c r="IB153" s="7"/>
      <c r="IC153" s="7"/>
      <c r="ID153" s="7"/>
      <c r="IE153" s="7"/>
      <c r="IF153" s="7"/>
      <c r="IG153" s="7"/>
    </row>
    <row r="154" spans="1:241" s="9" customFormat="1" ht="11.25">
      <c r="A154" s="1"/>
      <c r="B154" s="1"/>
      <c r="C154" s="1"/>
      <c r="D154" s="15"/>
      <c r="E154" s="2"/>
      <c r="F154" s="17"/>
      <c r="G154" s="1"/>
      <c r="H154" s="1"/>
      <c r="I154" s="3"/>
      <c r="J154" s="1"/>
      <c r="K154" s="3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  <c r="FK154" s="7"/>
      <c r="FL154" s="7"/>
      <c r="FM154" s="7"/>
      <c r="FN154" s="7"/>
      <c r="FO154" s="7"/>
      <c r="FP154" s="7"/>
      <c r="FQ154" s="7"/>
      <c r="FR154" s="7"/>
      <c r="FS154" s="7"/>
      <c r="FT154" s="7"/>
      <c r="FU154" s="7"/>
      <c r="FV154" s="7"/>
      <c r="FW154" s="7"/>
      <c r="FX154" s="7"/>
      <c r="FY154" s="7"/>
      <c r="FZ154" s="7"/>
      <c r="GA154" s="7"/>
      <c r="GB154" s="7"/>
      <c r="GC154" s="7"/>
      <c r="GD154" s="7"/>
      <c r="GE154" s="7"/>
      <c r="GF154" s="7"/>
      <c r="GG154" s="7"/>
      <c r="GH154" s="7"/>
      <c r="GI154" s="7"/>
      <c r="GJ154" s="7"/>
      <c r="GK154" s="7"/>
      <c r="GL154" s="7"/>
      <c r="GM154" s="7"/>
      <c r="GN154" s="7"/>
      <c r="GO154" s="7"/>
      <c r="GP154" s="7"/>
      <c r="GQ154" s="7"/>
      <c r="GR154" s="7"/>
      <c r="GS154" s="7"/>
      <c r="GT154" s="7"/>
      <c r="GU154" s="7"/>
      <c r="GV154" s="7"/>
      <c r="GW154" s="7"/>
      <c r="GX154" s="7"/>
      <c r="GY154" s="7"/>
      <c r="GZ154" s="7"/>
      <c r="HA154" s="7"/>
      <c r="HB154" s="7"/>
      <c r="HC154" s="7"/>
      <c r="HD154" s="7"/>
      <c r="HE154" s="7"/>
      <c r="HF154" s="7"/>
      <c r="HG154" s="7"/>
      <c r="HH154" s="7"/>
      <c r="HI154" s="7"/>
      <c r="HJ154" s="7"/>
      <c r="HK154" s="7"/>
      <c r="HL154" s="7"/>
      <c r="HM154" s="7"/>
      <c r="HN154" s="7"/>
      <c r="HO154" s="7"/>
      <c r="HP154" s="7"/>
      <c r="HQ154" s="7"/>
      <c r="HR154" s="7"/>
      <c r="HS154" s="7"/>
      <c r="HT154" s="7"/>
      <c r="HU154" s="7"/>
      <c r="HV154" s="7"/>
      <c r="HW154" s="7"/>
      <c r="HX154" s="7"/>
      <c r="HY154" s="7"/>
      <c r="HZ154" s="7"/>
      <c r="IA154" s="7"/>
      <c r="IB154" s="7"/>
      <c r="IC154" s="7"/>
      <c r="ID154" s="7"/>
      <c r="IE154" s="7"/>
      <c r="IF154" s="7"/>
      <c r="IG154" s="7"/>
    </row>
    <row r="155" spans="1:241" s="9" customFormat="1" ht="11.25">
      <c r="A155" s="1"/>
      <c r="B155" s="1"/>
      <c r="C155" s="1"/>
      <c r="D155" s="15"/>
      <c r="E155" s="2"/>
      <c r="F155" s="17"/>
      <c r="G155" s="1"/>
      <c r="H155" s="1"/>
      <c r="I155" s="3"/>
      <c r="J155" s="1"/>
      <c r="K155" s="3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  <c r="GN155" s="7"/>
      <c r="GO155" s="7"/>
      <c r="GP155" s="7"/>
      <c r="GQ155" s="7"/>
      <c r="GR155" s="7"/>
      <c r="GS155" s="7"/>
      <c r="GT155" s="7"/>
      <c r="GU155" s="7"/>
      <c r="GV155" s="7"/>
      <c r="GW155" s="7"/>
      <c r="GX155" s="7"/>
      <c r="GY155" s="7"/>
      <c r="GZ155" s="7"/>
      <c r="HA155" s="7"/>
      <c r="HB155" s="7"/>
      <c r="HC155" s="7"/>
      <c r="HD155" s="7"/>
      <c r="HE155" s="7"/>
      <c r="HF155" s="7"/>
      <c r="HG155" s="7"/>
      <c r="HH155" s="7"/>
      <c r="HI155" s="7"/>
      <c r="HJ155" s="7"/>
      <c r="HK155" s="7"/>
      <c r="HL155" s="7"/>
      <c r="HM155" s="7"/>
      <c r="HN155" s="7"/>
      <c r="HO155" s="7"/>
      <c r="HP155" s="7"/>
      <c r="HQ155" s="7"/>
      <c r="HR155" s="7"/>
      <c r="HS155" s="7"/>
      <c r="HT155" s="7"/>
      <c r="HU155" s="7"/>
      <c r="HV155" s="7"/>
      <c r="HW155" s="7"/>
      <c r="HX155" s="7"/>
      <c r="HY155" s="7"/>
      <c r="HZ155" s="7"/>
      <c r="IA155" s="7"/>
      <c r="IB155" s="7"/>
      <c r="IC155" s="7"/>
      <c r="ID155" s="7"/>
      <c r="IE155" s="7"/>
      <c r="IF155" s="7"/>
      <c r="IG155" s="7"/>
    </row>
    <row r="156" spans="1:241" s="9" customFormat="1" ht="11.25">
      <c r="A156" s="1"/>
      <c r="B156" s="1"/>
      <c r="C156" s="1"/>
      <c r="D156" s="15"/>
      <c r="E156" s="2"/>
      <c r="F156" s="17"/>
      <c r="G156" s="1"/>
      <c r="H156" s="1"/>
      <c r="I156" s="3"/>
      <c r="J156" s="1"/>
      <c r="K156" s="3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FP156" s="7"/>
      <c r="FQ156" s="7"/>
      <c r="FR156" s="7"/>
      <c r="FS156" s="7"/>
      <c r="FT156" s="7"/>
      <c r="FU156" s="7"/>
      <c r="FV156" s="7"/>
      <c r="FW156" s="7"/>
      <c r="FX156" s="7"/>
      <c r="FY156" s="7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  <c r="GN156" s="7"/>
      <c r="GO156" s="7"/>
      <c r="GP156" s="7"/>
      <c r="GQ156" s="7"/>
      <c r="GR156" s="7"/>
      <c r="GS156" s="7"/>
      <c r="GT156" s="7"/>
      <c r="GU156" s="7"/>
      <c r="GV156" s="7"/>
      <c r="GW156" s="7"/>
      <c r="GX156" s="7"/>
      <c r="GY156" s="7"/>
      <c r="GZ156" s="7"/>
      <c r="HA156" s="7"/>
      <c r="HB156" s="7"/>
      <c r="HC156" s="7"/>
      <c r="HD156" s="7"/>
      <c r="HE156" s="7"/>
      <c r="HF156" s="7"/>
      <c r="HG156" s="7"/>
      <c r="HH156" s="7"/>
      <c r="HI156" s="7"/>
      <c r="HJ156" s="7"/>
      <c r="HK156" s="7"/>
      <c r="HL156" s="7"/>
      <c r="HM156" s="7"/>
      <c r="HN156" s="7"/>
      <c r="HO156" s="7"/>
      <c r="HP156" s="7"/>
      <c r="HQ156" s="7"/>
      <c r="HR156" s="7"/>
      <c r="HS156" s="7"/>
      <c r="HT156" s="7"/>
      <c r="HU156" s="7"/>
      <c r="HV156" s="7"/>
      <c r="HW156" s="7"/>
      <c r="HX156" s="7"/>
      <c r="HY156" s="7"/>
      <c r="HZ156" s="7"/>
      <c r="IA156" s="7"/>
      <c r="IB156" s="7"/>
      <c r="IC156" s="7"/>
      <c r="ID156" s="7"/>
      <c r="IE156" s="7"/>
      <c r="IF156" s="7"/>
      <c r="IG156" s="7"/>
    </row>
    <row r="157" spans="1:241" s="9" customFormat="1" ht="11.25">
      <c r="A157" s="1"/>
      <c r="B157" s="1"/>
      <c r="C157" s="1"/>
      <c r="D157" s="15"/>
      <c r="E157" s="2"/>
      <c r="F157" s="17"/>
      <c r="G157" s="1"/>
      <c r="H157" s="1"/>
      <c r="I157" s="3"/>
      <c r="J157" s="1"/>
      <c r="K157" s="3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  <c r="GN157" s="7"/>
      <c r="GO157" s="7"/>
      <c r="GP157" s="7"/>
      <c r="GQ157" s="7"/>
      <c r="GR157" s="7"/>
      <c r="GS157" s="7"/>
      <c r="GT157" s="7"/>
      <c r="GU157" s="7"/>
      <c r="GV157" s="7"/>
      <c r="GW157" s="7"/>
      <c r="GX157" s="7"/>
      <c r="GY157" s="7"/>
      <c r="GZ157" s="7"/>
      <c r="HA157" s="7"/>
      <c r="HB157" s="7"/>
      <c r="HC157" s="7"/>
      <c r="HD157" s="7"/>
      <c r="HE157" s="7"/>
      <c r="HF157" s="7"/>
      <c r="HG157" s="7"/>
      <c r="HH157" s="7"/>
      <c r="HI157" s="7"/>
      <c r="HJ157" s="7"/>
      <c r="HK157" s="7"/>
      <c r="HL157" s="7"/>
      <c r="HM157" s="7"/>
      <c r="HN157" s="7"/>
      <c r="HO157" s="7"/>
      <c r="HP157" s="7"/>
      <c r="HQ157" s="7"/>
      <c r="HR157" s="7"/>
      <c r="HS157" s="7"/>
      <c r="HT157" s="7"/>
      <c r="HU157" s="7"/>
      <c r="HV157" s="7"/>
      <c r="HW157" s="7"/>
      <c r="HX157" s="7"/>
      <c r="HY157" s="7"/>
      <c r="HZ157" s="7"/>
      <c r="IA157" s="7"/>
      <c r="IB157" s="7"/>
      <c r="IC157" s="7"/>
      <c r="ID157" s="7"/>
      <c r="IE157" s="7"/>
      <c r="IF157" s="7"/>
      <c r="IG157" s="7"/>
    </row>
  </sheetData>
  <sheetProtection/>
  <mergeCells count="5">
    <mergeCell ref="C4:G4"/>
    <mergeCell ref="A1:A8"/>
    <mergeCell ref="C3:K3"/>
    <mergeCell ref="C5:K5"/>
    <mergeCell ref="C6:K6"/>
  </mergeCells>
  <conditionalFormatting sqref="A112:K116 A97:A100 B14:K111">
    <cfRule type="expression" priority="1" dxfId="1" stopIfTrue="1">
      <formula>MOD(ROW(),2)=0</formula>
    </cfRule>
  </conditionalFormatting>
  <conditionalFormatting sqref="A109:A111 A77:A96 A47:A52 A44:A45 A38:A42 A71:A72 A75 A66:A68 A62:A64 A54:A60 A101:A107 A29:A36 A14:A16 A25:A27 A18:A23">
    <cfRule type="expression" priority="3" dxfId="0" stopIfTrue="1">
      <formula>MOD(ROW(),2)=0</formula>
    </cfRule>
  </conditionalFormatting>
  <printOptions horizontalCentered="1"/>
  <pageMargins left="0.5" right="0.5" top="0.5" bottom="0.5" header="0.25" footer="0.25"/>
  <pageSetup fitToHeight="10" fitToWidth="1" horizontalDpi="600" verticalDpi="600" orientation="portrait" scale="80" r:id="rId2"/>
  <headerFooter alignWithMargins="0">
    <oddFooter>&amp;R&amp;"Goudy Old Style,Regular"Page &amp;P of &amp;N</oddFooter>
  </headerFooter>
  <rowBreaks count="1" manualBreakCount="1">
    <brk id="117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Jcham4</cp:lastModifiedBy>
  <cp:lastPrinted>2010-04-21T21:24:16Z</cp:lastPrinted>
  <dcterms:created xsi:type="dcterms:W3CDTF">2003-01-16T20:34:14Z</dcterms:created>
  <dcterms:modified xsi:type="dcterms:W3CDTF">2011-11-22T17:02:43Z</dcterms:modified>
  <cp:category/>
  <cp:version/>
  <cp:contentType/>
  <cp:contentStatus/>
</cp:coreProperties>
</file>