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Sheet'!$A$1:$D$41</definedName>
    <definedName name="_xlnm.Print_Area" localSheetId="1">'Operating'!$A$1:$M$31</definedName>
  </definedNames>
  <calcPr fullCalcOnLoad="1"/>
</workbook>
</file>

<file path=xl/sharedStrings.xml><?xml version="1.0" encoding="utf-8"?>
<sst xmlns="http://schemas.openxmlformats.org/spreadsheetml/2006/main" count="51" uniqueCount="48">
  <si>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</si>
  <si>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</si>
  <si>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</si>
  <si>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</si>
  <si>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</si>
  <si>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</si>
  <si>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</si>
  <si>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</si>
  <si>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</si>
  <si>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</si>
  <si>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</si>
  <si>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</si>
  <si>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</si>
  <si>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</si>
  <si>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</si>
  <si>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</si>
  <si>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</si>
  <si>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</si>
  <si>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</si>
  <si>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</si>
  <si>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</si>
  <si>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</si>
  <si>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</si>
  <si>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</si>
  <si>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</si>
  <si>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</si>
  <si>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</si>
  <si>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</si>
  <si>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</si>
  <si>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</si>
  <si>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</si>
  <si>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</si>
  <si>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</si>
  <si>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Administration</t>
  </si>
  <si>
    <t>Total</t>
  </si>
  <si>
    <t>STUDENT MEDIA</t>
  </si>
  <si>
    <t xml:space="preserve">    Deferred revenues</t>
  </si>
  <si>
    <t xml:space="preserve">        Equipment purchases</t>
  </si>
  <si>
    <t>Gumbo</t>
  </si>
  <si>
    <t>Reveille</t>
  </si>
  <si>
    <t>KLSU Radio</t>
  </si>
  <si>
    <t>WLSU TV</t>
  </si>
  <si>
    <t xml:space="preserve">    Fee allocations</t>
  </si>
  <si>
    <t xml:space="preserve">    Management allocation</t>
  </si>
  <si>
    <t xml:space="preserve">            Total equipment renewals and replacements</t>
  </si>
  <si>
    <t>AS OF JUNE 30, 2010</t>
  </si>
  <si>
    <t>FOR THE YEAR ENDED JUNE 30, 2010</t>
  </si>
  <si>
    <t>ANALYSIS OF REVENUES AND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</si>
</sst>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8" t="s">
        <v>35</v>
      </c>
      <c r="C3" s="38"/>
      <c r="D3" s="38"/>
    </row>
    <row r="4" spans="2:4" ht="9" customHeight="1">
      <c r="B4" s="1"/>
      <c r="C4" s="2"/>
      <c r="D4" s="3"/>
    </row>
    <row r="5" spans="2:4" ht="15.75">
      <c r="B5" s="39" t="s">
        <v>15</v>
      </c>
      <c r="C5" s="39"/>
      <c r="D5" s="39"/>
    </row>
    <row r="6" spans="2:4" ht="15.75">
      <c r="B6" s="39" t="s">
        <v>45</v>
      </c>
      <c r="C6" s="39"/>
      <c r="D6" s="39"/>
    </row>
    <row r="10" spans="1:4" ht="15.75">
      <c r="A10" s="12" t="s">
        <v>16</v>
      </c>
      <c r="B10" s="12"/>
      <c r="C10" s="13"/>
      <c r="D10" s="12"/>
    </row>
    <row r="11" spans="1:4" ht="15.75">
      <c r="A11" s="12" t="s">
        <v>17</v>
      </c>
      <c r="B11" s="12"/>
      <c r="C11" s="14"/>
      <c r="D11" s="15">
        <v>722011</v>
      </c>
    </row>
    <row r="12" spans="1:4" ht="15.75">
      <c r="A12" s="12" t="s">
        <v>32</v>
      </c>
      <c r="B12" s="12"/>
      <c r="C12" s="14"/>
      <c r="D12" s="30">
        <v>30068</v>
      </c>
    </row>
    <row r="13" spans="1:4" ht="15.75">
      <c r="A13" s="12" t="s">
        <v>18</v>
      </c>
      <c r="B13" s="12"/>
      <c r="C13" s="16"/>
      <c r="D13" s="17">
        <f>SUM(D11:D12)</f>
        <v>752079</v>
      </c>
    </row>
    <row r="14" spans="1:4" ht="15.75">
      <c r="A14" s="12"/>
      <c r="B14" s="12"/>
      <c r="C14" s="16"/>
      <c r="D14" s="16"/>
    </row>
    <row r="15" spans="1:4" ht="15.75">
      <c r="A15" s="12" t="s">
        <v>19</v>
      </c>
      <c r="B15" s="12"/>
      <c r="C15" s="16"/>
      <c r="D15" s="16"/>
    </row>
    <row r="16" spans="1:4" ht="15.75">
      <c r="A16" s="12" t="s">
        <v>20</v>
      </c>
      <c r="B16" s="12"/>
      <c r="C16" s="16"/>
      <c r="D16" s="16">
        <v>8918</v>
      </c>
    </row>
    <row r="17" spans="1:4" ht="15.75">
      <c r="A17" s="12" t="s">
        <v>36</v>
      </c>
      <c r="B17" s="12"/>
      <c r="C17" s="16"/>
      <c r="D17" s="16">
        <v>49525</v>
      </c>
    </row>
    <row r="18" spans="1:4" ht="15.75">
      <c r="A18" s="12" t="s">
        <v>21</v>
      </c>
      <c r="B18" s="12"/>
      <c r="C18" s="16"/>
      <c r="D18" s="17">
        <f>SUM(D16:D17)</f>
        <v>58443</v>
      </c>
    </row>
    <row r="19" spans="1:4" ht="15.75">
      <c r="A19" s="12"/>
      <c r="B19" s="12"/>
      <c r="C19" s="16"/>
      <c r="D19" s="18"/>
    </row>
    <row r="20" spans="1:4" ht="16.5" thickBot="1">
      <c r="A20" s="12" t="s">
        <v>22</v>
      </c>
      <c r="B20" s="12"/>
      <c r="C20" s="16"/>
      <c r="D20" s="19">
        <f>D13-D18</f>
        <v>693636</v>
      </c>
    </row>
    <row r="21" spans="1:4" s="11" customFormat="1" ht="16.5" thickTop="1">
      <c r="A21" s="6"/>
      <c r="B21" s="6"/>
      <c r="C21" s="8"/>
      <c r="D21" s="9"/>
    </row>
    <row r="22" spans="1:4" s="11" customFormat="1" ht="15.75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39" t="s">
        <v>23</v>
      </c>
      <c r="C24" s="39"/>
      <c r="D24" s="39"/>
    </row>
    <row r="25" spans="1:4" ht="15.75">
      <c r="A25" s="6"/>
      <c r="B25" s="39" t="s">
        <v>46</v>
      </c>
      <c r="C25" s="39"/>
      <c r="D25" s="39"/>
    </row>
    <row r="26" spans="1:4" ht="15.75">
      <c r="A26" s="6"/>
      <c r="B26" s="23"/>
      <c r="C26" s="23"/>
      <c r="D26" s="23"/>
    </row>
    <row r="27" spans="1:4" ht="15.75">
      <c r="A27" s="6"/>
      <c r="B27" s="6"/>
      <c r="C27" s="8"/>
      <c r="D27" s="9"/>
    </row>
    <row r="28" spans="1:4" ht="15.75">
      <c r="A28" s="12" t="s">
        <v>24</v>
      </c>
      <c r="B28" s="12"/>
      <c r="C28" s="16"/>
      <c r="D28" s="18"/>
    </row>
    <row r="29" spans="1:4" ht="15.75">
      <c r="A29" s="12" t="s">
        <v>25</v>
      </c>
      <c r="B29" s="12"/>
      <c r="C29" s="16"/>
      <c r="D29" s="18"/>
    </row>
    <row r="30" spans="1:4" ht="15.75">
      <c r="A30" s="12" t="s">
        <v>26</v>
      </c>
      <c r="B30" s="12"/>
      <c r="C30" s="16"/>
      <c r="D30" s="20">
        <v>343047</v>
      </c>
    </row>
    <row r="31" spans="1:4" ht="15.75">
      <c r="A31" s="12" t="s">
        <v>27</v>
      </c>
      <c r="B31" s="12"/>
      <c r="C31" s="16"/>
      <c r="D31" s="16">
        <v>61802</v>
      </c>
    </row>
    <row r="32" spans="1:4" ht="15.75">
      <c r="A32" s="12" t="s">
        <v>28</v>
      </c>
      <c r="B32" s="12"/>
      <c r="C32" s="16"/>
      <c r="D32" s="17">
        <f>SUM(D30:D31)</f>
        <v>404849</v>
      </c>
    </row>
    <row r="33" spans="1:4" ht="15.75">
      <c r="A33" s="12"/>
      <c r="B33" s="12"/>
      <c r="C33" s="16"/>
      <c r="D33" s="16"/>
    </row>
    <row r="34" spans="1:4" ht="15.75">
      <c r="A34" s="12" t="s">
        <v>29</v>
      </c>
      <c r="B34" s="12"/>
      <c r="C34" s="16"/>
      <c r="D34" s="16"/>
    </row>
    <row r="35" spans="1:4" ht="15.75">
      <c r="A35" s="12" t="s">
        <v>26</v>
      </c>
      <c r="B35" s="12"/>
      <c r="C35" s="16"/>
      <c r="D35" s="16">
        <v>268570</v>
      </c>
    </row>
    <row r="36" spans="1:4" ht="15.75">
      <c r="A36" s="12" t="s">
        <v>30</v>
      </c>
      <c r="B36" s="12"/>
      <c r="C36" s="16"/>
      <c r="D36" s="16">
        <v>62604</v>
      </c>
    </row>
    <row r="37" spans="1:4" ht="15.75">
      <c r="A37" s="12" t="s">
        <v>37</v>
      </c>
      <c r="B37" s="12"/>
      <c r="C37" s="16"/>
      <c r="D37" s="16">
        <v>-42387</v>
      </c>
    </row>
    <row r="38" spans="1:4" ht="15.75">
      <c r="A38" s="12" t="s">
        <v>44</v>
      </c>
      <c r="B38" s="12"/>
      <c r="C38" s="16"/>
      <c r="D38" s="21">
        <f>SUM(D35:D37)</f>
        <v>288787</v>
      </c>
    </row>
    <row r="39" spans="1:4" ht="15.75">
      <c r="A39" s="12"/>
      <c r="B39" s="12"/>
      <c r="C39" s="13"/>
      <c r="D39" s="16"/>
    </row>
    <row r="40" spans="1:4" ht="16.5" thickBot="1">
      <c r="A40" s="12" t="s">
        <v>31</v>
      </c>
      <c r="B40" s="12"/>
      <c r="C40" s="16"/>
      <c r="D40" s="22">
        <f>D32+D38</f>
        <v>693636</v>
      </c>
    </row>
    <row r="41" spans="1:4" ht="16.5" thickTop="1">
      <c r="A41" s="10"/>
      <c r="B41" s="6"/>
      <c r="C41" s="7"/>
      <c r="D41" s="11"/>
    </row>
  </sheetData>
  <sheetProtection/>
  <mergeCells count="5">
    <mergeCell ref="B3:D3"/>
    <mergeCell ref="B5:D5"/>
    <mergeCell ref="B6:D6"/>
    <mergeCell ref="B24:D24"/>
    <mergeCell ref="B25:D25"/>
  </mergeCells>
  <conditionalFormatting sqref="A28:D40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30.7109375" style="5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2" ht="13.5"/>
    <row r="3" spans="3:13" ht="16.5">
      <c r="C3" s="38" t="s">
        <v>35</v>
      </c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3:13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</row>
    <row r="5" spans="3:13" ht="15.75">
      <c r="C5" s="39" t="s">
        <v>47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3:13" ht="15.75">
      <c r="C6" s="39" t="s">
        <v>46</v>
      </c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2:1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s="32" customFormat="1" ht="15.75">
      <c r="B9" s="31"/>
      <c r="C9" s="37" t="s">
        <v>33</v>
      </c>
      <c r="D9" s="31"/>
      <c r="E9" s="37" t="s">
        <v>38</v>
      </c>
      <c r="F9" s="31"/>
      <c r="G9" s="37" t="s">
        <v>39</v>
      </c>
      <c r="H9" s="31"/>
      <c r="I9" s="37" t="s">
        <v>40</v>
      </c>
      <c r="J9" s="31"/>
      <c r="K9" s="37" t="s">
        <v>41</v>
      </c>
      <c r="L9" s="31"/>
      <c r="M9" s="37" t="s">
        <v>34</v>
      </c>
    </row>
    <row r="10" spans="1:13" ht="15.75">
      <c r="A10" s="12" t="s">
        <v>0</v>
      </c>
      <c r="B10" s="12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</row>
    <row r="11" spans="1:13" ht="15.75">
      <c r="A11" s="12" t="s">
        <v>3</v>
      </c>
      <c r="B11" s="12"/>
      <c r="C11" s="33">
        <v>13266</v>
      </c>
      <c r="D11" s="20"/>
      <c r="E11" s="33">
        <v>89498</v>
      </c>
      <c r="F11" s="20"/>
      <c r="G11" s="33">
        <v>724129</v>
      </c>
      <c r="H11" s="20"/>
      <c r="I11" s="33">
        <v>29659</v>
      </c>
      <c r="J11" s="20"/>
      <c r="K11" s="33">
        <f>26893-1</f>
        <v>26892</v>
      </c>
      <c r="L11" s="20"/>
      <c r="M11" s="33">
        <f>SUM(C11:K11)</f>
        <v>883444</v>
      </c>
    </row>
    <row r="12" spans="1:13" ht="15.75">
      <c r="A12" s="12" t="s">
        <v>42</v>
      </c>
      <c r="B12" s="12"/>
      <c r="C12" s="30">
        <v>10815</v>
      </c>
      <c r="D12" s="14"/>
      <c r="E12" s="30">
        <v>318676</v>
      </c>
      <c r="F12" s="14"/>
      <c r="G12" s="30">
        <v>208973</v>
      </c>
      <c r="H12" s="14"/>
      <c r="I12" s="30">
        <v>258717</v>
      </c>
      <c r="J12" s="14"/>
      <c r="K12" s="30">
        <v>103494</v>
      </c>
      <c r="L12" s="14"/>
      <c r="M12" s="30">
        <f>SUM(C12:K12)</f>
        <v>900675</v>
      </c>
    </row>
    <row r="13" spans="1:13" ht="15.75">
      <c r="A13" s="12" t="s">
        <v>4</v>
      </c>
      <c r="B13" s="12"/>
      <c r="C13" s="17">
        <f>SUM(C11:C12)</f>
        <v>24081</v>
      </c>
      <c r="D13" s="16"/>
      <c r="E13" s="17">
        <f>SUM(E11:E12)</f>
        <v>408174</v>
      </c>
      <c r="F13" s="16"/>
      <c r="G13" s="17">
        <f>SUM(G11:G12)</f>
        <v>933102</v>
      </c>
      <c r="H13" s="16"/>
      <c r="I13" s="17">
        <f>SUM(I11:I12)</f>
        <v>288376</v>
      </c>
      <c r="J13" s="16"/>
      <c r="K13" s="17">
        <f>SUM(K11:K12)</f>
        <v>130386</v>
      </c>
      <c r="L13" s="16"/>
      <c r="M13" s="17">
        <f>SUM(M11:M12)</f>
        <v>1784119</v>
      </c>
    </row>
    <row r="14" spans="1:13" ht="15.75">
      <c r="A14" s="12"/>
      <c r="B14" s="1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.75">
      <c r="A15" s="12" t="s">
        <v>1</v>
      </c>
      <c r="B15" s="12"/>
      <c r="C15" s="18"/>
      <c r="D15" s="16"/>
      <c r="E15" s="18"/>
      <c r="F15" s="16"/>
      <c r="G15" s="18"/>
      <c r="H15" s="16"/>
      <c r="I15" s="18"/>
      <c r="J15" s="16"/>
      <c r="K15" s="18"/>
      <c r="L15" s="16"/>
      <c r="M15" s="18"/>
    </row>
    <row r="16" spans="1:13" ht="15.75">
      <c r="A16" s="12" t="s">
        <v>5</v>
      </c>
      <c r="B16" s="12"/>
      <c r="C16" s="18">
        <v>350449</v>
      </c>
      <c r="D16" s="16"/>
      <c r="E16" s="18">
        <v>0</v>
      </c>
      <c r="F16" s="16"/>
      <c r="G16" s="18">
        <v>140</v>
      </c>
      <c r="H16" s="16"/>
      <c r="I16" s="18">
        <v>0</v>
      </c>
      <c r="J16" s="16"/>
      <c r="K16" s="18">
        <v>140</v>
      </c>
      <c r="L16" s="16"/>
      <c r="M16" s="18">
        <f aca="true" t="shared" si="0" ref="M16:M22">SUM(C16:K16)</f>
        <v>350729</v>
      </c>
    </row>
    <row r="17" spans="1:13" ht="15.75">
      <c r="A17" s="12" t="s">
        <v>6</v>
      </c>
      <c r="B17" s="12"/>
      <c r="C17" s="18">
        <v>194822</v>
      </c>
      <c r="D17" s="16"/>
      <c r="E17" s="18">
        <v>44597</v>
      </c>
      <c r="F17" s="16"/>
      <c r="G17" s="18">
        <v>147937</v>
      </c>
      <c r="H17" s="16"/>
      <c r="I17" s="18">
        <v>78587</v>
      </c>
      <c r="J17" s="16"/>
      <c r="K17" s="18">
        <v>39455</v>
      </c>
      <c r="L17" s="16"/>
      <c r="M17" s="18">
        <f t="shared" si="0"/>
        <v>505398</v>
      </c>
    </row>
    <row r="18" spans="1:13" ht="15.75">
      <c r="A18" s="12" t="s">
        <v>7</v>
      </c>
      <c r="B18" s="12"/>
      <c r="C18" s="18">
        <f>121552-1</f>
        <v>121551</v>
      </c>
      <c r="D18" s="16"/>
      <c r="E18" s="18">
        <v>0</v>
      </c>
      <c r="F18" s="16"/>
      <c r="G18" s="18">
        <v>0</v>
      </c>
      <c r="H18" s="16"/>
      <c r="I18" s="18">
        <v>0</v>
      </c>
      <c r="J18" s="16"/>
      <c r="K18" s="18">
        <v>0</v>
      </c>
      <c r="L18" s="16"/>
      <c r="M18" s="18">
        <f t="shared" si="0"/>
        <v>121551</v>
      </c>
    </row>
    <row r="19" spans="1:13" ht="15.75">
      <c r="A19" s="12" t="s">
        <v>8</v>
      </c>
      <c r="B19" s="12"/>
      <c r="C19" s="18">
        <v>0</v>
      </c>
      <c r="D19" s="16"/>
      <c r="E19" s="18">
        <v>21241</v>
      </c>
      <c r="F19" s="16"/>
      <c r="G19" s="18">
        <v>51080</v>
      </c>
      <c r="H19" s="16"/>
      <c r="I19" s="18">
        <v>14110</v>
      </c>
      <c r="J19" s="16"/>
      <c r="K19" s="18">
        <v>6760</v>
      </c>
      <c r="L19" s="16"/>
      <c r="M19" s="18">
        <f t="shared" si="0"/>
        <v>93191</v>
      </c>
    </row>
    <row r="20" spans="1:13" ht="15.75">
      <c r="A20" s="12" t="s">
        <v>9</v>
      </c>
      <c r="B20" s="12"/>
      <c r="C20" s="18">
        <v>157174</v>
      </c>
      <c r="D20" s="16"/>
      <c r="E20" s="18">
        <v>123625</v>
      </c>
      <c r="F20" s="16"/>
      <c r="G20" s="18">
        <v>265576</v>
      </c>
      <c r="H20" s="16"/>
      <c r="I20" s="18">
        <v>26140</v>
      </c>
      <c r="J20" s="16"/>
      <c r="K20" s="18">
        <f>42261+1</f>
        <v>42262</v>
      </c>
      <c r="L20" s="16"/>
      <c r="M20" s="18">
        <f t="shared" si="0"/>
        <v>614777</v>
      </c>
    </row>
    <row r="21" spans="1:13" ht="15.75">
      <c r="A21" s="12" t="s">
        <v>10</v>
      </c>
      <c r="B21" s="12"/>
      <c r="C21" s="16">
        <v>31217</v>
      </c>
      <c r="D21" s="16"/>
      <c r="E21" s="16">
        <v>0</v>
      </c>
      <c r="F21" s="16"/>
      <c r="G21" s="16">
        <v>13090</v>
      </c>
      <c r="H21" s="16"/>
      <c r="I21" s="16">
        <v>0</v>
      </c>
      <c r="J21" s="16"/>
      <c r="K21" s="16">
        <v>18297</v>
      </c>
      <c r="L21" s="16"/>
      <c r="M21" s="16">
        <f t="shared" si="0"/>
        <v>62604</v>
      </c>
    </row>
    <row r="22" spans="1:13" ht="15.75">
      <c r="A22" s="12" t="s">
        <v>43</v>
      </c>
      <c r="B22" s="12"/>
      <c r="C22" s="25">
        <v>-805199</v>
      </c>
      <c r="D22" s="16"/>
      <c r="E22" s="25">
        <v>183530</v>
      </c>
      <c r="F22" s="16"/>
      <c r="G22" s="25">
        <v>441346</v>
      </c>
      <c r="H22" s="16"/>
      <c r="I22" s="25">
        <v>121911</v>
      </c>
      <c r="J22" s="16"/>
      <c r="K22" s="25">
        <v>58412</v>
      </c>
      <c r="L22" s="16"/>
      <c r="M22" s="25">
        <f t="shared" si="0"/>
        <v>0</v>
      </c>
    </row>
    <row r="23" spans="1:13" ht="15.75">
      <c r="A23" s="12" t="s">
        <v>11</v>
      </c>
      <c r="B23" s="12"/>
      <c r="C23" s="25">
        <f>SUM(C16:C22)</f>
        <v>50014</v>
      </c>
      <c r="D23" s="16"/>
      <c r="E23" s="25">
        <f>SUM(E16:E22)</f>
        <v>372993</v>
      </c>
      <c r="F23" s="16"/>
      <c r="G23" s="25">
        <f>SUM(G16:G22)</f>
        <v>919169</v>
      </c>
      <c r="H23" s="16"/>
      <c r="I23" s="25">
        <f>SUM(I16:I22)</f>
        <v>240748</v>
      </c>
      <c r="J23" s="16"/>
      <c r="K23" s="25">
        <f>SUM(K16:K22)</f>
        <v>165326</v>
      </c>
      <c r="L23" s="16"/>
      <c r="M23" s="25">
        <f>SUM(M16:M22)</f>
        <v>1748250</v>
      </c>
    </row>
    <row r="24" spans="1:13" ht="15.75">
      <c r="A24" s="12"/>
      <c r="B24" s="12"/>
      <c r="C24" s="18"/>
      <c r="D24" s="16"/>
      <c r="E24" s="18"/>
      <c r="F24" s="16"/>
      <c r="G24" s="18"/>
      <c r="H24" s="16"/>
      <c r="I24" s="18"/>
      <c r="J24" s="16"/>
      <c r="K24" s="18"/>
      <c r="L24" s="16"/>
      <c r="M24" s="18"/>
    </row>
    <row r="25" spans="1:13" ht="15.75">
      <c r="A25" s="12" t="s">
        <v>12</v>
      </c>
      <c r="B25" s="12"/>
      <c r="C25" s="25">
        <f>C13-C23</f>
        <v>-25933</v>
      </c>
      <c r="D25" s="16"/>
      <c r="E25" s="25">
        <f>E13-E23</f>
        <v>35181</v>
      </c>
      <c r="F25" s="16"/>
      <c r="G25" s="25">
        <f>G13-G23</f>
        <v>13933</v>
      </c>
      <c r="H25" s="16"/>
      <c r="I25" s="25">
        <f>I13-I23</f>
        <v>47628</v>
      </c>
      <c r="J25" s="16"/>
      <c r="K25" s="25">
        <f>K13-K23</f>
        <v>-34940</v>
      </c>
      <c r="L25" s="16"/>
      <c r="M25" s="25">
        <f>M13-M23</f>
        <v>35869</v>
      </c>
    </row>
    <row r="26" spans="1:13" ht="15.75">
      <c r="A26" s="12"/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.75">
      <c r="A27" s="12" t="s">
        <v>2</v>
      </c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36" customFormat="1" ht="15.75">
      <c r="A28" s="30" t="s">
        <v>13</v>
      </c>
      <c r="B28" s="30"/>
      <c r="C28" s="35">
        <v>25933</v>
      </c>
      <c r="D28" s="34"/>
      <c r="E28" s="35">
        <v>0</v>
      </c>
      <c r="F28" s="34"/>
      <c r="G28" s="35">
        <v>0</v>
      </c>
      <c r="H28" s="34"/>
      <c r="I28" s="35">
        <v>0</v>
      </c>
      <c r="J28" s="34"/>
      <c r="K28" s="35">
        <v>0</v>
      </c>
      <c r="L28" s="34"/>
      <c r="M28" s="35">
        <f>SUM(C28:K28)</f>
        <v>25933</v>
      </c>
    </row>
    <row r="29" spans="1:13" ht="15.75">
      <c r="A29" s="12"/>
      <c r="B29" s="12"/>
      <c r="C29" s="16"/>
      <c r="D29" s="13"/>
      <c r="E29" s="16"/>
      <c r="F29" s="13"/>
      <c r="G29" s="16"/>
      <c r="H29" s="13"/>
      <c r="I29" s="16"/>
      <c r="J29" s="13"/>
      <c r="K29" s="16"/>
      <c r="L29" s="13"/>
      <c r="M29" s="16"/>
    </row>
    <row r="30" spans="1:13" ht="16.5" thickBot="1">
      <c r="A30" s="12" t="s">
        <v>14</v>
      </c>
      <c r="B30" s="12"/>
      <c r="C30" s="26">
        <f>C25+C28</f>
        <v>0</v>
      </c>
      <c r="D30" s="16"/>
      <c r="E30" s="26">
        <f>E25+E28</f>
        <v>35181</v>
      </c>
      <c r="F30" s="16"/>
      <c r="G30" s="26">
        <f>G25+G28</f>
        <v>13933</v>
      </c>
      <c r="H30" s="16"/>
      <c r="I30" s="26">
        <f>I25+I28</f>
        <v>47628</v>
      </c>
      <c r="J30" s="16"/>
      <c r="K30" s="26">
        <f>K25+K28</f>
        <v>-34940</v>
      </c>
      <c r="L30" s="16"/>
      <c r="M30" s="26">
        <f>M25+M28</f>
        <v>61802</v>
      </c>
    </row>
    <row r="31" spans="1:13" ht="16.5" thickTop="1">
      <c r="A31" s="28"/>
      <c r="B31" s="12"/>
      <c r="C31" s="27"/>
      <c r="D31" s="14"/>
      <c r="E31" s="27"/>
      <c r="F31" s="14"/>
      <c r="G31" s="27"/>
      <c r="H31" s="14"/>
      <c r="I31" s="27"/>
      <c r="J31" s="14"/>
      <c r="K31" s="27"/>
      <c r="L31" s="14"/>
      <c r="M31" s="27"/>
    </row>
    <row r="32" ht="13.5">
      <c r="A32" s="29"/>
    </row>
  </sheetData>
  <sheetProtection/>
  <mergeCells count="3">
    <mergeCell ref="C3:M3"/>
    <mergeCell ref="C5:M5"/>
    <mergeCell ref="C6:M6"/>
  </mergeCells>
  <conditionalFormatting sqref="A10:M30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2009-08-06T20:12:08Z</cp:lastPrinted>
  <dcterms:created xsi:type="dcterms:W3CDTF">2009-06-22T13:37:23Z</dcterms:created>
  <dcterms:modified xsi:type="dcterms:W3CDTF">2010-10-07T18:26:13Z</dcterms:modified>
  <cp:category/>
  <cp:version/>
  <cp:contentType/>
  <cp:contentStatus/>
</cp:coreProperties>
</file>