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HSC-SHREVEPORT" sheetId="1" r:id="rId1"/>
  </sheets>
  <definedNames>
    <definedName name="_xlnm.Print_Area" localSheetId="0">'LSUHSC-SHREVEPORT'!$A$1:$H$76</definedName>
    <definedName name="_xlnm.Print_Titles" localSheetId="0">'LSUHSC-SHREVEPORT'!$1:$11</definedName>
  </definedNames>
  <calcPr fullCalcOnLoad="1"/>
</workbook>
</file>

<file path=xl/sharedStrings.xml><?xml version="1.0" encoding="utf-8"?>
<sst xmlns="http://schemas.openxmlformats.org/spreadsheetml/2006/main" count="67" uniqueCount="66">
  <si>
    <t>Allocations</t>
  </si>
  <si>
    <t>Expenditures</t>
  </si>
  <si>
    <t xml:space="preserve"> </t>
  </si>
  <si>
    <t xml:space="preserve"> State of Louisiana:</t>
  </si>
  <si>
    <t xml:space="preserve">   Restricted -</t>
  </si>
  <si>
    <t xml:space="preserve"> Other Sources:</t>
  </si>
  <si>
    <t xml:space="preserve">           Total</t>
  </si>
  <si>
    <t xml:space="preserve">         Total other sources</t>
  </si>
  <si>
    <t xml:space="preserve">         Total restricted</t>
  </si>
  <si>
    <t xml:space="preserve">           Total transfers from other funds</t>
  </si>
  <si>
    <t>For the year ended June 30, 2009</t>
  </si>
  <si>
    <t>ANALYSIS E</t>
  </si>
  <si>
    <t>Analysis of Changes In Unexpended Plant Fund Balances</t>
  </si>
  <si>
    <t xml:space="preserve">      Unallocated                            </t>
  </si>
  <si>
    <t xml:space="preserve">      Replace Equip 92-93                    </t>
  </si>
  <si>
    <t xml:space="preserve">      OB/GYN Renov 4K                        </t>
  </si>
  <si>
    <t xml:space="preserve">      Pkg Lot - W/C                          </t>
  </si>
  <si>
    <t xml:space="preserve">      M Lot South Expansion                  </t>
  </si>
  <si>
    <t xml:space="preserve">      FWCC Building Maint Resv               </t>
  </si>
  <si>
    <t xml:space="preserve">     Allied Health Parking Expansion    </t>
  </si>
  <si>
    <t xml:space="preserve">     Ed Renovation Telecomm             </t>
  </si>
  <si>
    <t xml:space="preserve">     Nephrology Expansion          </t>
  </si>
  <si>
    <t xml:space="preserve">     Temporal  Bone Dissection                     </t>
  </si>
  <si>
    <t xml:space="preserve">     Allied Health Telecommunications   </t>
  </si>
  <si>
    <t xml:space="preserve">     Hospital Equipment Outlay    </t>
  </si>
  <si>
    <t xml:space="preserve">     Old Allied Health Building Renovation                   </t>
  </si>
  <si>
    <t xml:space="preserve">    Renovate 2G Wing</t>
  </si>
  <si>
    <t xml:space="preserve">     Allied Health Equipment Outlay</t>
  </si>
  <si>
    <t xml:space="preserve">     Emergency Room Equipment Outlay</t>
  </si>
  <si>
    <t xml:space="preserve">     Rest Room Renovation - ADA </t>
  </si>
  <si>
    <t xml:space="preserve">     Install Mak Units</t>
  </si>
  <si>
    <t xml:space="preserve">     Room 6-224 Med Dep Renovation</t>
  </si>
  <si>
    <t xml:space="preserve">      HRPP Dept-Revovation Chevyland</t>
  </si>
  <si>
    <t xml:space="preserve">      Demolision of Abandoned Building</t>
  </si>
  <si>
    <t xml:space="preserve">     Gene Therapy Door Project</t>
  </si>
  <si>
    <t xml:space="preserve">     Purchasing Rooms Renovation</t>
  </si>
  <si>
    <t xml:space="preserve">     Bio-Medical Tube System Improvement</t>
  </si>
  <si>
    <t xml:space="preserve">     Data Center Expansion</t>
  </si>
  <si>
    <t xml:space="preserve">     Surgical Skills Center Renovation</t>
  </si>
  <si>
    <t xml:space="preserve">     Phys Cold Room Renovation</t>
  </si>
  <si>
    <t xml:space="preserve">     Clinical Research Phar. Renovation</t>
  </si>
  <si>
    <t xml:space="preserve">     Animal Care Security Management</t>
  </si>
  <si>
    <t xml:space="preserve">     Poison Control Generator</t>
  </si>
  <si>
    <t xml:space="preserve">     Building-J1-15/J1-17 Renovation</t>
  </si>
  <si>
    <t xml:space="preserve">     Old Allied Health HRMS Renovation</t>
  </si>
  <si>
    <t xml:space="preserve">     Deionized Water Damage</t>
  </si>
  <si>
    <t xml:space="preserve">     Card Access to AC</t>
  </si>
  <si>
    <t xml:space="preserve">     Ground Floor/Basement Water Damage</t>
  </si>
  <si>
    <t xml:space="preserve">     Animal Care Security System</t>
  </si>
  <si>
    <t xml:space="preserve">     WCC/ACC Drive Modification</t>
  </si>
  <si>
    <t xml:space="preserve">     Hospital Water Main</t>
  </si>
  <si>
    <t xml:space="preserve">     Fancoil Replacement -Former AHB    </t>
  </si>
  <si>
    <t xml:space="preserve">     Lock Replacement - Former AHB       </t>
  </si>
  <si>
    <t xml:space="preserve">     ACC - OR Modification       </t>
  </si>
  <si>
    <t xml:space="preserve">     Safety Office Renovation       </t>
  </si>
  <si>
    <t xml:space="preserve">     Laundry Lint Collection</t>
  </si>
  <si>
    <t xml:space="preserve">     Pathology Morgue Expansion</t>
  </si>
  <si>
    <t xml:space="preserve">     Pedestrian Bridge</t>
  </si>
  <si>
    <t xml:space="preserve">      4K LDR Renovations</t>
  </si>
  <si>
    <t xml:space="preserve">      Renovate OB/GYN Rooms 1-310</t>
  </si>
  <si>
    <t xml:space="preserve">      Emergency Water Line Replacement</t>
  </si>
  <si>
    <t xml:space="preserve">      Life Safety - Door Improvements</t>
  </si>
  <si>
    <t xml:space="preserve">      Dietary Hood Replacement</t>
  </si>
  <si>
    <t xml:space="preserve">      Coffee Shop Renovation              </t>
  </si>
  <si>
    <t xml:space="preserve">      Unalloc Plt Fund Med School</t>
  </si>
  <si>
    <t xml:space="preserve">       Unrealized Gain on Investments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</si>
</sst>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  <numFmt numFmtId="170" formatCode="0_);\(0\)"/>
  </numFmts>
  <fonts count="2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20" fillId="0" borderId="0" xfId="44" applyNumberFormat="1" applyFont="1" applyFill="1" applyBorder="1" applyAlignment="1" applyProtection="1">
      <alignment vertical="center"/>
      <protection/>
    </xf>
    <xf numFmtId="164" fontId="21" fillId="0" borderId="0" xfId="44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164" fontId="20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0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1" xfId="45" applyNumberFormat="1" applyFont="1" applyFill="1" applyBorder="1" applyAlignment="1" applyProtection="1">
      <alignment vertical="center"/>
      <protection/>
    </xf>
    <xf numFmtId="37" fontId="3" fillId="0" borderId="11" xfId="45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23" fillId="0" borderId="0" xfId="44" applyNumberFormat="1" applyFont="1" applyFill="1" applyBorder="1" applyAlignment="1" applyProtection="1">
      <alignment horizontal="center" vertical="center"/>
      <protection/>
    </xf>
    <xf numFmtId="164" fontId="24" fillId="0" borderId="0" xfId="44" applyNumberFormat="1" applyFont="1" applyAlignment="1" applyProtection="1">
      <alignment horizontal="center" vertical="center"/>
      <protection/>
    </xf>
    <xf numFmtId="41" fontId="3" fillId="0" borderId="0" xfId="0" applyNumberFormat="1" applyFont="1" applyFill="1" applyAlignment="1">
      <alignment/>
    </xf>
    <xf numFmtId="41" fontId="3" fillId="2" borderId="0" xfId="0" applyNumberFormat="1" applyFont="1" applyFill="1" applyAlignment="1">
      <alignment/>
    </xf>
    <xf numFmtId="41" fontId="3" fillId="0" borderId="11" xfId="42" applyNumberFormat="1" applyFont="1" applyFill="1" applyBorder="1" applyAlignment="1" applyProtection="1">
      <alignment vertical="center"/>
      <protection/>
    </xf>
    <xf numFmtId="41" fontId="3" fillId="0" borderId="11" xfId="45" applyNumberFormat="1" applyFont="1" applyFill="1" applyBorder="1" applyAlignment="1" applyProtection="1">
      <alignment vertical="center"/>
      <protection/>
    </xf>
    <xf numFmtId="41" fontId="3" fillId="0" borderId="0" xfId="42" applyNumberFormat="1" applyFont="1" applyFill="1" applyAlignment="1" applyProtection="1">
      <alignment vertical="center"/>
      <protection/>
    </xf>
    <xf numFmtId="41" fontId="3" fillId="0" borderId="0" xfId="42" applyNumberFormat="1" applyFont="1" applyFill="1" applyBorder="1" applyAlignment="1" applyProtection="1">
      <alignment vertical="center"/>
      <protection/>
    </xf>
    <xf numFmtId="41" fontId="3" fillId="0" borderId="12" xfId="45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76200</xdr:rowOff>
    </xdr:from>
    <xdr:to>
      <xdr:col>0</xdr:col>
      <xdr:colOff>1933575</xdr:colOff>
      <xdr:row>7</xdr:row>
      <xdr:rowOff>38100</xdr:rowOff>
    </xdr:to>
    <xdr:pic>
      <xdr:nvPicPr>
        <xdr:cNvPr id="1" name="Picture 3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620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2">
      <selection activeCell="B77" sqref="B77"/>
    </sheetView>
  </sheetViews>
  <sheetFormatPr defaultColWidth="9.140625" defaultRowHeight="12.75"/>
  <cols>
    <col min="1" max="1" width="47.57421875" style="2" bestFit="1" customWidth="1"/>
    <col min="2" max="2" width="13.140625" style="2" bestFit="1" customWidth="1"/>
    <col min="3" max="3" width="1.7109375" style="2" customWidth="1"/>
    <col min="4" max="4" width="13.140625" style="2" bestFit="1" customWidth="1"/>
    <col min="5" max="5" width="1.7109375" style="2" customWidth="1"/>
    <col min="6" max="6" width="12.421875" style="2" bestFit="1" customWidth="1"/>
    <col min="7" max="7" width="2.8515625" style="2" customWidth="1"/>
    <col min="8" max="8" width="13.140625" style="2" bestFit="1" customWidth="1"/>
    <col min="9" max="9" width="10.28125" style="2" bestFit="1" customWidth="1"/>
    <col min="10" max="10" width="9.140625" style="2" customWidth="1"/>
    <col min="11" max="11" width="11.00390625" style="2" bestFit="1" customWidth="1"/>
    <col min="12" max="12" width="2.28125" style="2" customWidth="1"/>
    <col min="13" max="13" width="11.00390625" style="2" bestFit="1" customWidth="1"/>
    <col min="14" max="16384" width="9.140625" style="2" customWidth="1"/>
  </cols>
  <sheetData>
    <row r="1" ht="13.5" customHeight="1">
      <c r="A1" s="22"/>
    </row>
    <row r="2" ht="13.5" customHeight="1">
      <c r="A2" s="22"/>
    </row>
    <row r="3" spans="1:8" ht="16.5">
      <c r="A3" s="22"/>
      <c r="B3" s="21" t="s">
        <v>11</v>
      </c>
      <c r="C3" s="21"/>
      <c r="D3" s="21"/>
      <c r="E3" s="21"/>
      <c r="F3" s="21"/>
      <c r="G3" s="21"/>
      <c r="H3" s="21"/>
    </row>
    <row r="4" spans="1:8" ht="8.25" customHeight="1">
      <c r="A4" s="22"/>
      <c r="B4" s="5"/>
      <c r="C4" s="21"/>
      <c r="D4" s="21"/>
      <c r="E4" s="21"/>
      <c r="F4" s="21"/>
      <c r="G4" s="21"/>
      <c r="H4" s="6"/>
    </row>
    <row r="5" spans="1:8" ht="16.5">
      <c r="A5" s="22"/>
      <c r="B5" s="21" t="s">
        <v>12</v>
      </c>
      <c r="C5" s="21"/>
      <c r="D5" s="21"/>
      <c r="E5" s="21"/>
      <c r="F5" s="21"/>
      <c r="G5" s="21"/>
      <c r="H5" s="21"/>
    </row>
    <row r="6" spans="1:8" ht="16.5">
      <c r="A6" s="22"/>
      <c r="B6" s="21" t="s">
        <v>10</v>
      </c>
      <c r="C6" s="21"/>
      <c r="D6" s="21"/>
      <c r="E6" s="21"/>
      <c r="F6" s="21"/>
      <c r="G6" s="21"/>
      <c r="H6" s="21"/>
    </row>
    <row r="7" spans="1:7" ht="8.25" customHeight="1">
      <c r="A7" s="22"/>
      <c r="B7" s="4"/>
      <c r="C7" s="4"/>
      <c r="D7" s="4"/>
      <c r="E7" s="4"/>
      <c r="F7" s="4"/>
      <c r="G7" s="4"/>
    </row>
    <row r="8" spans="1:7" ht="10.5" customHeight="1">
      <c r="A8" s="22"/>
      <c r="B8" s="7"/>
      <c r="C8" s="7"/>
      <c r="D8" s="7"/>
      <c r="E8" s="7"/>
      <c r="F8" s="7"/>
      <c r="G8" s="7"/>
    </row>
    <row r="9" spans="1:7" ht="12.75">
      <c r="A9" s="8"/>
      <c r="B9" s="8"/>
      <c r="C9" s="8"/>
      <c r="D9" s="8"/>
      <c r="E9" s="8"/>
      <c r="F9" s="8"/>
      <c r="G9" s="8"/>
    </row>
    <row r="10" spans="1:8" ht="13.5">
      <c r="A10" s="10"/>
      <c r="B10" s="11">
        <v>39630</v>
      </c>
      <c r="C10" s="12"/>
      <c r="D10" s="13" t="s">
        <v>0</v>
      </c>
      <c r="E10" s="12"/>
      <c r="F10" s="13" t="s">
        <v>1</v>
      </c>
      <c r="G10" s="12"/>
      <c r="H10" s="11">
        <v>39994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3</v>
      </c>
      <c r="B12" s="10"/>
      <c r="C12" s="10"/>
      <c r="D12" s="10"/>
      <c r="E12" s="10"/>
      <c r="F12" s="10"/>
      <c r="G12" s="10"/>
      <c r="H12" s="10"/>
    </row>
    <row r="13" spans="1:8" ht="13.5">
      <c r="A13" s="10"/>
      <c r="B13" s="10"/>
      <c r="C13" s="12"/>
      <c r="D13" s="10"/>
      <c r="E13" s="12"/>
      <c r="F13" s="10"/>
      <c r="G13" s="12"/>
      <c r="H13" s="10"/>
    </row>
    <row r="14" spans="1:8" ht="13.5">
      <c r="A14" s="10" t="s">
        <v>4</v>
      </c>
      <c r="B14" s="10"/>
      <c r="C14" s="10"/>
      <c r="D14" s="10"/>
      <c r="E14" s="10"/>
      <c r="F14" s="10"/>
      <c r="G14" s="10"/>
      <c r="H14" s="10"/>
    </row>
    <row r="15" spans="1:8" ht="13.5">
      <c r="A15" s="19" t="s">
        <v>13</v>
      </c>
      <c r="B15" s="23">
        <v>0</v>
      </c>
      <c r="C15" s="10"/>
      <c r="D15" s="10">
        <v>0</v>
      </c>
      <c r="E15" s="10"/>
      <c r="F15" s="10">
        <v>0</v>
      </c>
      <c r="G15" s="10"/>
      <c r="H15" s="10">
        <f aca="true" t="shared" si="0" ref="H15:H27">+B15+D15-F15</f>
        <v>0</v>
      </c>
    </row>
    <row r="16" spans="1:8" ht="13.5">
      <c r="A16" s="19" t="s">
        <v>14</v>
      </c>
      <c r="B16" s="24">
        <v>-1</v>
      </c>
      <c r="C16" s="10"/>
      <c r="D16" s="10">
        <v>0</v>
      </c>
      <c r="E16" s="10"/>
      <c r="F16" s="10">
        <v>-1</v>
      </c>
      <c r="G16" s="10"/>
      <c r="H16" s="10">
        <f t="shared" si="0"/>
        <v>0</v>
      </c>
    </row>
    <row r="17" spans="1:8" ht="13.5">
      <c r="A17" s="19" t="s">
        <v>15</v>
      </c>
      <c r="B17" s="23">
        <v>79158</v>
      </c>
      <c r="C17" s="10"/>
      <c r="D17" s="10">
        <v>-79158</v>
      </c>
      <c r="E17" s="10"/>
      <c r="F17" s="10">
        <v>0</v>
      </c>
      <c r="G17" s="10"/>
      <c r="H17" s="10">
        <f t="shared" si="0"/>
        <v>0</v>
      </c>
    </row>
    <row r="18" spans="1:8" ht="13.5">
      <c r="A18" s="19" t="s">
        <v>16</v>
      </c>
      <c r="B18" s="24">
        <v>81940</v>
      </c>
      <c r="C18" s="10"/>
      <c r="D18" s="10">
        <v>0</v>
      </c>
      <c r="E18" s="10"/>
      <c r="F18" s="10">
        <v>0</v>
      </c>
      <c r="G18" s="10"/>
      <c r="H18" s="10">
        <f t="shared" si="0"/>
        <v>81940</v>
      </c>
    </row>
    <row r="19" spans="1:8" ht="13.5">
      <c r="A19" s="19" t="s">
        <v>17</v>
      </c>
      <c r="B19" s="23">
        <v>113976</v>
      </c>
      <c r="C19" s="10"/>
      <c r="D19" s="10">
        <v>0</v>
      </c>
      <c r="E19" s="10"/>
      <c r="F19" s="10">
        <v>70276</v>
      </c>
      <c r="G19" s="10"/>
      <c r="H19" s="10">
        <f t="shared" si="0"/>
        <v>43700</v>
      </c>
    </row>
    <row r="20" spans="1:8" ht="13.5">
      <c r="A20" s="19" t="s">
        <v>18</v>
      </c>
      <c r="B20" s="24">
        <v>599423</v>
      </c>
      <c r="C20" s="10"/>
      <c r="D20" s="10">
        <v>0</v>
      </c>
      <c r="E20" s="10"/>
      <c r="F20" s="10">
        <v>0</v>
      </c>
      <c r="G20" s="10"/>
      <c r="H20" s="10">
        <f t="shared" si="0"/>
        <v>599423</v>
      </c>
    </row>
    <row r="21" spans="1:8" ht="13.5">
      <c r="A21" s="19" t="s">
        <v>19</v>
      </c>
      <c r="B21" s="23">
        <v>266348</v>
      </c>
      <c r="C21" s="10"/>
      <c r="D21" s="10">
        <v>0</v>
      </c>
      <c r="E21" s="10"/>
      <c r="F21" s="10">
        <v>250369</v>
      </c>
      <c r="G21" s="10"/>
      <c r="H21" s="10">
        <f t="shared" si="0"/>
        <v>15979</v>
      </c>
    </row>
    <row r="22" spans="1:9" ht="13.5">
      <c r="A22" s="19" t="s">
        <v>20</v>
      </c>
      <c r="B22" s="24">
        <v>36489</v>
      </c>
      <c r="C22" s="10"/>
      <c r="D22" s="10">
        <v>0</v>
      </c>
      <c r="E22" s="10"/>
      <c r="F22" s="10">
        <v>8173</v>
      </c>
      <c r="G22" s="10"/>
      <c r="H22" s="10">
        <f t="shared" si="0"/>
        <v>28316</v>
      </c>
      <c r="I22" s="9"/>
    </row>
    <row r="23" spans="1:8" ht="13.5">
      <c r="A23" s="19" t="s">
        <v>21</v>
      </c>
      <c r="B23" s="23">
        <v>0</v>
      </c>
      <c r="C23" s="10"/>
      <c r="D23" s="10">
        <v>0</v>
      </c>
      <c r="E23" s="10"/>
      <c r="F23" s="10">
        <v>0</v>
      </c>
      <c r="G23" s="10"/>
      <c r="H23" s="10">
        <f t="shared" si="0"/>
        <v>0</v>
      </c>
    </row>
    <row r="24" spans="1:8" ht="13.5">
      <c r="A24" s="19" t="s">
        <v>22</v>
      </c>
      <c r="B24" s="24">
        <v>8012</v>
      </c>
      <c r="C24" s="10"/>
      <c r="D24" s="10">
        <v>-5993</v>
      </c>
      <c r="E24" s="10"/>
      <c r="F24" s="10">
        <v>2019</v>
      </c>
      <c r="G24" s="10"/>
      <c r="H24" s="10">
        <f t="shared" si="0"/>
        <v>0</v>
      </c>
    </row>
    <row r="25" spans="1:8" ht="13.5">
      <c r="A25" s="19" t="s">
        <v>23</v>
      </c>
      <c r="B25" s="23">
        <v>44703</v>
      </c>
      <c r="C25" s="10"/>
      <c r="D25" s="10">
        <v>-12255</v>
      </c>
      <c r="E25" s="10"/>
      <c r="F25" s="10">
        <v>32448</v>
      </c>
      <c r="G25" s="10"/>
      <c r="H25" s="10">
        <f t="shared" si="0"/>
        <v>0</v>
      </c>
    </row>
    <row r="26" spans="1:8" ht="13.5">
      <c r="A26" s="19" t="s">
        <v>24</v>
      </c>
      <c r="B26" s="24">
        <v>0</v>
      </c>
      <c r="C26" s="10"/>
      <c r="D26" s="10">
        <v>335480</v>
      </c>
      <c r="E26" s="10"/>
      <c r="F26" s="10">
        <v>335480</v>
      </c>
      <c r="G26" s="10"/>
      <c r="H26" s="10">
        <f t="shared" si="0"/>
        <v>0</v>
      </c>
    </row>
    <row r="27" spans="1:8" ht="13.5">
      <c r="A27" s="19" t="s">
        <v>25</v>
      </c>
      <c r="B27" s="23">
        <v>30032</v>
      </c>
      <c r="C27" s="10"/>
      <c r="D27" s="10">
        <v>10919</v>
      </c>
      <c r="E27" s="10"/>
      <c r="F27" s="10">
        <v>40951</v>
      </c>
      <c r="G27" s="10"/>
      <c r="H27" s="10">
        <f t="shared" si="0"/>
        <v>0</v>
      </c>
    </row>
    <row r="28" spans="1:8" ht="13.5">
      <c r="A28" s="19" t="s">
        <v>51</v>
      </c>
      <c r="B28" s="24">
        <v>0</v>
      </c>
      <c r="C28" s="10"/>
      <c r="D28" s="10">
        <v>0</v>
      </c>
      <c r="E28" s="10"/>
      <c r="F28" s="10">
        <v>0</v>
      </c>
      <c r="G28" s="10"/>
      <c r="H28" s="10">
        <f aca="true" t="shared" si="1" ref="H28:H39">+B28+D28-F28</f>
        <v>0</v>
      </c>
    </row>
    <row r="29" spans="1:9" ht="13.5">
      <c r="A29" s="19" t="s">
        <v>52</v>
      </c>
      <c r="B29" s="23">
        <v>53636</v>
      </c>
      <c r="C29" s="10"/>
      <c r="D29" s="10">
        <v>0</v>
      </c>
      <c r="E29" s="10"/>
      <c r="F29" s="10">
        <v>46602</v>
      </c>
      <c r="G29" s="10"/>
      <c r="H29" s="10">
        <f t="shared" si="1"/>
        <v>7034</v>
      </c>
      <c r="I29" s="9"/>
    </row>
    <row r="30" spans="1:8" ht="13.5">
      <c r="A30" s="19" t="s">
        <v>53</v>
      </c>
      <c r="B30" s="24">
        <v>0</v>
      </c>
      <c r="C30" s="10"/>
      <c r="D30" s="10">
        <v>0</v>
      </c>
      <c r="E30" s="10"/>
      <c r="F30" s="10">
        <v>0</v>
      </c>
      <c r="G30" s="10"/>
      <c r="H30" s="10">
        <f t="shared" si="1"/>
        <v>0</v>
      </c>
    </row>
    <row r="31" spans="1:8" ht="13.5">
      <c r="A31" s="19" t="s">
        <v>54</v>
      </c>
      <c r="B31" s="23">
        <v>44972</v>
      </c>
      <c r="C31" s="10"/>
      <c r="D31" s="10">
        <v>19024</v>
      </c>
      <c r="E31" s="10"/>
      <c r="F31" s="10">
        <v>63996</v>
      </c>
      <c r="G31" s="10"/>
      <c r="H31" s="10">
        <f t="shared" si="1"/>
        <v>0</v>
      </c>
    </row>
    <row r="32" spans="1:8" ht="13.5">
      <c r="A32" s="19" t="s">
        <v>55</v>
      </c>
      <c r="B32" s="24">
        <v>0</v>
      </c>
      <c r="C32" s="10"/>
      <c r="D32" s="10">
        <v>16869</v>
      </c>
      <c r="E32" s="10"/>
      <c r="F32" s="10">
        <v>16869</v>
      </c>
      <c r="G32" s="10"/>
      <c r="H32" s="10">
        <f t="shared" si="1"/>
        <v>0</v>
      </c>
    </row>
    <row r="33" spans="1:8" ht="13.5">
      <c r="A33" s="19" t="s">
        <v>56</v>
      </c>
      <c r="B33" s="23">
        <v>24266</v>
      </c>
      <c r="C33" s="10"/>
      <c r="D33" s="10">
        <v>196350</v>
      </c>
      <c r="E33" s="10"/>
      <c r="F33" s="10">
        <v>220616</v>
      </c>
      <c r="G33" s="10"/>
      <c r="H33" s="10">
        <f t="shared" si="1"/>
        <v>0</v>
      </c>
    </row>
    <row r="34" spans="1:8" ht="13.5">
      <c r="A34" s="19" t="s">
        <v>26</v>
      </c>
      <c r="B34" s="24">
        <v>33336</v>
      </c>
      <c r="C34" s="10"/>
      <c r="D34" s="10">
        <v>121788</v>
      </c>
      <c r="E34" s="10"/>
      <c r="F34" s="10">
        <v>155124</v>
      </c>
      <c r="G34" s="10"/>
      <c r="H34" s="10">
        <f t="shared" si="1"/>
        <v>0</v>
      </c>
    </row>
    <row r="35" spans="1:8" ht="13.5">
      <c r="A35" s="19" t="s">
        <v>57</v>
      </c>
      <c r="B35" s="23">
        <v>0</v>
      </c>
      <c r="C35" s="10"/>
      <c r="D35" s="10">
        <v>50716</v>
      </c>
      <c r="E35" s="10"/>
      <c r="F35" s="10">
        <v>50716</v>
      </c>
      <c r="G35" s="10"/>
      <c r="H35" s="10">
        <f t="shared" si="1"/>
        <v>0</v>
      </c>
    </row>
    <row r="36" spans="1:8" ht="13.5">
      <c r="A36" s="19" t="s">
        <v>50</v>
      </c>
      <c r="B36" s="24">
        <v>-39494</v>
      </c>
      <c r="C36" s="10"/>
      <c r="D36" s="10">
        <v>1631649</v>
      </c>
      <c r="E36" s="10"/>
      <c r="F36" s="10">
        <v>535503</v>
      </c>
      <c r="G36" s="10"/>
      <c r="H36" s="10">
        <f t="shared" si="1"/>
        <v>1056652</v>
      </c>
    </row>
    <row r="37" spans="1:8" ht="13.5">
      <c r="A37" s="19" t="s">
        <v>49</v>
      </c>
      <c r="B37" s="23">
        <v>8260</v>
      </c>
      <c r="C37" s="10"/>
      <c r="D37" s="10">
        <v>-8260</v>
      </c>
      <c r="E37" s="10"/>
      <c r="F37" s="10">
        <v>0</v>
      </c>
      <c r="G37" s="10"/>
      <c r="H37" s="10">
        <f t="shared" si="1"/>
        <v>0</v>
      </c>
    </row>
    <row r="38" spans="1:8" ht="13.5">
      <c r="A38" s="19" t="s">
        <v>48</v>
      </c>
      <c r="B38" s="24">
        <v>0</v>
      </c>
      <c r="C38" s="10"/>
      <c r="D38" s="10">
        <v>0</v>
      </c>
      <c r="E38" s="10"/>
      <c r="F38" s="10">
        <v>0</v>
      </c>
      <c r="G38" s="10"/>
      <c r="H38" s="10">
        <f t="shared" si="1"/>
        <v>0</v>
      </c>
    </row>
    <row r="39" spans="1:8" ht="13.5">
      <c r="A39" s="19" t="s">
        <v>47</v>
      </c>
      <c r="B39" s="23">
        <v>-28833</v>
      </c>
      <c r="C39" s="10"/>
      <c r="D39" s="10">
        <v>57350</v>
      </c>
      <c r="E39" s="10"/>
      <c r="F39" s="10">
        <v>64398</v>
      </c>
      <c r="G39" s="10"/>
      <c r="H39" s="10">
        <f t="shared" si="1"/>
        <v>-35881</v>
      </c>
    </row>
    <row r="40" spans="1:8" ht="13.5">
      <c r="A40" s="19" t="s">
        <v>46</v>
      </c>
      <c r="B40" s="24">
        <v>0</v>
      </c>
      <c r="C40" s="10"/>
      <c r="D40" s="10">
        <v>70000</v>
      </c>
      <c r="E40" s="10"/>
      <c r="F40" s="10">
        <v>42883</v>
      </c>
      <c r="G40" s="10"/>
      <c r="H40" s="10">
        <f aca="true" t="shared" si="2" ref="H40:H65">+B40+D40-F40</f>
        <v>27117</v>
      </c>
    </row>
    <row r="41" spans="1:8" ht="13.5">
      <c r="A41" s="19" t="s">
        <v>27</v>
      </c>
      <c r="B41" s="23">
        <v>0</v>
      </c>
      <c r="C41" s="10"/>
      <c r="D41" s="10">
        <v>20000</v>
      </c>
      <c r="E41" s="10"/>
      <c r="F41" s="10">
        <v>20000</v>
      </c>
      <c r="G41" s="10"/>
      <c r="H41" s="10">
        <f t="shared" si="2"/>
        <v>0</v>
      </c>
    </row>
    <row r="42" spans="1:8" ht="13.5">
      <c r="A42" s="19" t="s">
        <v>28</v>
      </c>
      <c r="B42" s="24">
        <v>0</v>
      </c>
      <c r="C42" s="10"/>
      <c r="D42" s="10">
        <v>678872</v>
      </c>
      <c r="E42" s="10"/>
      <c r="F42" s="10">
        <v>678872</v>
      </c>
      <c r="G42" s="10"/>
      <c r="H42" s="10">
        <f t="shared" si="2"/>
        <v>0</v>
      </c>
    </row>
    <row r="43" spans="1:8" ht="13.5">
      <c r="A43" s="19" t="s">
        <v>29</v>
      </c>
      <c r="B43" s="23">
        <v>0</v>
      </c>
      <c r="C43" s="10"/>
      <c r="D43" s="10">
        <v>15000</v>
      </c>
      <c r="E43" s="10"/>
      <c r="F43" s="10">
        <v>13882</v>
      </c>
      <c r="G43" s="10"/>
      <c r="H43" s="10">
        <f t="shared" si="2"/>
        <v>1118</v>
      </c>
    </row>
    <row r="44" spans="1:8" ht="13.5">
      <c r="A44" s="19" t="s">
        <v>45</v>
      </c>
      <c r="B44" s="24">
        <v>0</v>
      </c>
      <c r="C44" s="10"/>
      <c r="D44" s="10">
        <v>3738</v>
      </c>
      <c r="E44" s="10"/>
      <c r="F44" s="10">
        <v>1300</v>
      </c>
      <c r="G44" s="10"/>
      <c r="H44" s="10">
        <f t="shared" si="2"/>
        <v>2438</v>
      </c>
    </row>
    <row r="45" spans="1:8" ht="13.5">
      <c r="A45" s="19" t="s">
        <v>44</v>
      </c>
      <c r="B45" s="23">
        <v>0</v>
      </c>
      <c r="C45" s="10"/>
      <c r="D45" s="10">
        <v>74577</v>
      </c>
      <c r="E45" s="10"/>
      <c r="F45" s="10">
        <v>74577</v>
      </c>
      <c r="G45" s="10"/>
      <c r="H45" s="10">
        <f t="shared" si="2"/>
        <v>0</v>
      </c>
    </row>
    <row r="46" spans="1:8" ht="13.5">
      <c r="A46" s="19" t="s">
        <v>43</v>
      </c>
      <c r="B46" s="24">
        <v>0</v>
      </c>
      <c r="C46" s="10"/>
      <c r="D46" s="10">
        <v>22747</v>
      </c>
      <c r="E46" s="10"/>
      <c r="F46" s="10">
        <v>22747</v>
      </c>
      <c r="G46" s="10"/>
      <c r="H46" s="10">
        <f t="shared" si="2"/>
        <v>0</v>
      </c>
    </row>
    <row r="47" spans="1:8" ht="13.5">
      <c r="A47" s="19" t="s">
        <v>42</v>
      </c>
      <c r="B47" s="23">
        <v>0</v>
      </c>
      <c r="C47" s="10"/>
      <c r="D47" s="10">
        <v>49959</v>
      </c>
      <c r="E47" s="10"/>
      <c r="F47" s="10">
        <v>49959</v>
      </c>
      <c r="G47" s="10"/>
      <c r="H47" s="10">
        <f t="shared" si="2"/>
        <v>0</v>
      </c>
    </row>
    <row r="48" spans="1:8" ht="13.5">
      <c r="A48" s="19" t="s">
        <v>41</v>
      </c>
      <c r="B48" s="24">
        <v>0</v>
      </c>
      <c r="C48" s="10"/>
      <c r="D48" s="10">
        <v>43408</v>
      </c>
      <c r="E48" s="10"/>
      <c r="F48" s="10">
        <v>43408</v>
      </c>
      <c r="G48" s="10"/>
      <c r="H48" s="10">
        <f t="shared" si="2"/>
        <v>0</v>
      </c>
    </row>
    <row r="49" spans="1:8" ht="13.5">
      <c r="A49" s="19" t="s">
        <v>40</v>
      </c>
      <c r="B49" s="23">
        <v>0</v>
      </c>
      <c r="C49" s="10"/>
      <c r="D49" s="10">
        <v>15000</v>
      </c>
      <c r="E49" s="10"/>
      <c r="F49" s="10">
        <v>4765</v>
      </c>
      <c r="G49" s="10"/>
      <c r="H49" s="10">
        <f t="shared" si="2"/>
        <v>10235</v>
      </c>
    </row>
    <row r="50" spans="1:8" ht="13.5">
      <c r="A50" s="19" t="s">
        <v>39</v>
      </c>
      <c r="B50" s="24">
        <v>0</v>
      </c>
      <c r="C50" s="10"/>
      <c r="D50" s="10">
        <v>47321</v>
      </c>
      <c r="E50" s="10"/>
      <c r="F50" s="10">
        <v>47321</v>
      </c>
      <c r="G50" s="10"/>
      <c r="H50" s="10">
        <f t="shared" si="2"/>
        <v>0</v>
      </c>
    </row>
    <row r="51" spans="1:8" ht="13.5">
      <c r="A51" s="19" t="s">
        <v>38</v>
      </c>
      <c r="B51" s="23">
        <v>0</v>
      </c>
      <c r="C51" s="10"/>
      <c r="D51" s="10">
        <v>82399</v>
      </c>
      <c r="E51" s="10"/>
      <c r="F51" s="10">
        <v>82399</v>
      </c>
      <c r="G51" s="10"/>
      <c r="H51" s="10">
        <f t="shared" si="2"/>
        <v>0</v>
      </c>
    </row>
    <row r="52" spans="1:8" ht="13.5">
      <c r="A52" s="19" t="s">
        <v>37</v>
      </c>
      <c r="B52" s="24">
        <v>0</v>
      </c>
      <c r="C52" s="10"/>
      <c r="D52" s="10">
        <v>536053</v>
      </c>
      <c r="E52" s="10"/>
      <c r="F52" s="10">
        <v>536622</v>
      </c>
      <c r="G52" s="10"/>
      <c r="H52" s="10">
        <f t="shared" si="2"/>
        <v>-569</v>
      </c>
    </row>
    <row r="53" spans="1:8" ht="13.5">
      <c r="A53" s="19" t="s">
        <v>36</v>
      </c>
      <c r="B53" s="23">
        <v>0</v>
      </c>
      <c r="C53" s="10"/>
      <c r="D53" s="10">
        <v>7118</v>
      </c>
      <c r="E53" s="10"/>
      <c r="F53" s="10">
        <v>7118</v>
      </c>
      <c r="G53" s="10"/>
      <c r="H53" s="10">
        <f t="shared" si="2"/>
        <v>0</v>
      </c>
    </row>
    <row r="54" spans="1:8" ht="13.5">
      <c r="A54" s="19" t="s">
        <v>35</v>
      </c>
      <c r="B54" s="24">
        <v>0</v>
      </c>
      <c r="C54" s="10"/>
      <c r="D54" s="10">
        <v>12000</v>
      </c>
      <c r="E54" s="10"/>
      <c r="F54" s="10">
        <v>9612</v>
      </c>
      <c r="G54" s="10"/>
      <c r="H54" s="10">
        <f t="shared" si="2"/>
        <v>2388</v>
      </c>
    </row>
    <row r="55" spans="1:8" ht="13.5">
      <c r="A55" s="19" t="s">
        <v>34</v>
      </c>
      <c r="B55" s="23">
        <v>0</v>
      </c>
      <c r="C55" s="10"/>
      <c r="D55" s="10">
        <v>0</v>
      </c>
      <c r="E55" s="10"/>
      <c r="F55" s="10">
        <v>10687</v>
      </c>
      <c r="G55" s="10"/>
      <c r="H55" s="10">
        <f t="shared" si="2"/>
        <v>-10687</v>
      </c>
    </row>
    <row r="56" spans="1:8" ht="13.5">
      <c r="A56" s="19" t="s">
        <v>30</v>
      </c>
      <c r="B56" s="24">
        <v>0</v>
      </c>
      <c r="C56" s="10"/>
      <c r="D56" s="10">
        <v>48719</v>
      </c>
      <c r="E56" s="10"/>
      <c r="F56" s="10">
        <v>48719</v>
      </c>
      <c r="G56" s="10"/>
      <c r="H56" s="10">
        <f t="shared" si="2"/>
        <v>0</v>
      </c>
    </row>
    <row r="57" spans="1:8" ht="13.5">
      <c r="A57" s="19" t="s">
        <v>31</v>
      </c>
      <c r="B57" s="23">
        <v>0</v>
      </c>
      <c r="C57" s="10"/>
      <c r="D57" s="10">
        <v>15000</v>
      </c>
      <c r="E57" s="10"/>
      <c r="F57" s="10">
        <v>12662</v>
      </c>
      <c r="G57" s="10"/>
      <c r="H57" s="10">
        <f t="shared" si="2"/>
        <v>2338</v>
      </c>
    </row>
    <row r="58" spans="1:8" ht="13.5">
      <c r="A58" s="19" t="s">
        <v>32</v>
      </c>
      <c r="B58" s="24">
        <v>0</v>
      </c>
      <c r="C58" s="10"/>
      <c r="D58" s="10">
        <v>306163</v>
      </c>
      <c r="E58" s="10"/>
      <c r="F58" s="10">
        <v>132514</v>
      </c>
      <c r="G58" s="10"/>
      <c r="H58" s="10">
        <f t="shared" si="2"/>
        <v>173649</v>
      </c>
    </row>
    <row r="59" spans="1:8" ht="13.5">
      <c r="A59" s="19" t="s">
        <v>33</v>
      </c>
      <c r="B59" s="23">
        <v>0</v>
      </c>
      <c r="C59" s="10"/>
      <c r="D59" s="10">
        <v>100000</v>
      </c>
      <c r="E59" s="10"/>
      <c r="F59" s="10">
        <v>24</v>
      </c>
      <c r="G59" s="10"/>
      <c r="H59" s="10">
        <f t="shared" si="2"/>
        <v>99976</v>
      </c>
    </row>
    <row r="60" spans="1:8" ht="13.5">
      <c r="A60" s="19" t="s">
        <v>58</v>
      </c>
      <c r="B60" s="24">
        <v>0</v>
      </c>
      <c r="C60" s="10"/>
      <c r="D60" s="10">
        <v>485000</v>
      </c>
      <c r="E60" s="10"/>
      <c r="F60" s="10">
        <v>15750</v>
      </c>
      <c r="G60" s="10"/>
      <c r="H60" s="10">
        <f t="shared" si="2"/>
        <v>469250</v>
      </c>
    </row>
    <row r="61" spans="1:8" ht="13.5">
      <c r="A61" s="19" t="s">
        <v>59</v>
      </c>
      <c r="B61" s="23">
        <v>0</v>
      </c>
      <c r="C61" s="10"/>
      <c r="D61" s="10">
        <v>0</v>
      </c>
      <c r="E61" s="10"/>
      <c r="F61" s="10">
        <v>248</v>
      </c>
      <c r="G61" s="10"/>
      <c r="H61" s="10">
        <f t="shared" si="2"/>
        <v>-248</v>
      </c>
    </row>
    <row r="62" spans="1:8" ht="13.5">
      <c r="A62" s="19" t="s">
        <v>60</v>
      </c>
      <c r="B62" s="24">
        <v>0</v>
      </c>
      <c r="C62" s="10"/>
      <c r="D62" s="10">
        <v>0</v>
      </c>
      <c r="E62" s="10"/>
      <c r="F62" s="10">
        <v>287294</v>
      </c>
      <c r="G62" s="10"/>
      <c r="H62" s="10">
        <f t="shared" si="2"/>
        <v>-287294</v>
      </c>
    </row>
    <row r="63" spans="1:8" ht="13.5">
      <c r="A63" s="19" t="s">
        <v>61</v>
      </c>
      <c r="B63" s="23">
        <v>0</v>
      </c>
      <c r="C63" s="10"/>
      <c r="D63" s="10">
        <v>0</v>
      </c>
      <c r="E63" s="10"/>
      <c r="F63" s="10">
        <v>24783</v>
      </c>
      <c r="G63" s="10"/>
      <c r="H63" s="10">
        <f t="shared" si="2"/>
        <v>-24783</v>
      </c>
    </row>
    <row r="64" spans="1:8" ht="13.5">
      <c r="A64" s="19" t="s">
        <v>62</v>
      </c>
      <c r="B64" s="24">
        <v>0</v>
      </c>
      <c r="C64" s="10"/>
      <c r="D64" s="10">
        <v>0</v>
      </c>
      <c r="E64" s="10"/>
      <c r="F64" s="10">
        <v>16414</v>
      </c>
      <c r="G64" s="10"/>
      <c r="H64" s="10">
        <f t="shared" si="2"/>
        <v>-16414</v>
      </c>
    </row>
    <row r="65" spans="1:8" ht="13.5">
      <c r="A65" s="19" t="s">
        <v>63</v>
      </c>
      <c r="B65" s="23">
        <v>0</v>
      </c>
      <c r="C65" s="10"/>
      <c r="D65" s="10">
        <v>2994</v>
      </c>
      <c r="E65" s="10"/>
      <c r="F65" s="10">
        <v>2994</v>
      </c>
      <c r="G65" s="10"/>
      <c r="H65" s="10">
        <f t="shared" si="2"/>
        <v>0</v>
      </c>
    </row>
    <row r="66" spans="1:8" ht="13.5">
      <c r="A66" s="10" t="s">
        <v>8</v>
      </c>
      <c r="B66" s="25">
        <f>SUM(B15:B65)</f>
        <v>1356223</v>
      </c>
      <c r="C66" s="10"/>
      <c r="D66" s="15">
        <f>SUM(D14:D65)</f>
        <v>4970547</v>
      </c>
      <c r="E66" s="10"/>
      <c r="F66" s="15">
        <f>SUM(F14:F65)</f>
        <v>4081093</v>
      </c>
      <c r="G66" s="10"/>
      <c r="H66" s="15">
        <f>SUM(H14:H65)</f>
        <v>2245677</v>
      </c>
    </row>
    <row r="67" spans="1:8" ht="13.5">
      <c r="A67" s="10" t="s">
        <v>9</v>
      </c>
      <c r="B67" s="26">
        <f>+B66</f>
        <v>1356223</v>
      </c>
      <c r="C67" s="10"/>
      <c r="D67" s="16">
        <f>+D66</f>
        <v>4970547</v>
      </c>
      <c r="E67" s="10"/>
      <c r="F67" s="16">
        <f>+F66</f>
        <v>4081093</v>
      </c>
      <c r="G67" s="10"/>
      <c r="H67" s="17">
        <f>+B67+D67-F67</f>
        <v>2245677</v>
      </c>
    </row>
    <row r="68" spans="1:8" ht="13.5">
      <c r="A68" s="10"/>
      <c r="B68" s="27"/>
      <c r="C68" s="10"/>
      <c r="D68" s="10"/>
      <c r="E68" s="10"/>
      <c r="F68" s="10"/>
      <c r="G68" s="10"/>
      <c r="H68" s="10"/>
    </row>
    <row r="69" spans="1:8" ht="13.5">
      <c r="A69" s="10" t="s">
        <v>5</v>
      </c>
      <c r="B69" s="27"/>
      <c r="C69" s="14"/>
      <c r="D69" s="10"/>
      <c r="E69" s="10"/>
      <c r="F69" s="10"/>
      <c r="G69" s="10"/>
      <c r="H69" s="10"/>
    </row>
    <row r="70" spans="1:9" ht="13.5">
      <c r="A70" s="10" t="s">
        <v>64</v>
      </c>
      <c r="B70" s="27">
        <v>2067572</v>
      </c>
      <c r="C70" s="14"/>
      <c r="D70" s="10">
        <v>189312</v>
      </c>
      <c r="E70" s="10"/>
      <c r="F70" s="10">
        <v>-30868</v>
      </c>
      <c r="G70" s="10"/>
      <c r="H70" s="10">
        <f>+B70+D70-F70</f>
        <v>2287752</v>
      </c>
      <c r="I70" s="20"/>
    </row>
    <row r="71" spans="1:8" ht="13.5">
      <c r="A71" s="10" t="s">
        <v>65</v>
      </c>
      <c r="B71" s="27">
        <v>1321</v>
      </c>
      <c r="C71" s="14"/>
      <c r="D71" s="10">
        <v>17180</v>
      </c>
      <c r="E71" s="10"/>
      <c r="F71" s="10">
        <v>0</v>
      </c>
      <c r="G71" s="10"/>
      <c r="H71" s="10">
        <f>+B71+D71-F71</f>
        <v>18501</v>
      </c>
    </row>
    <row r="72" spans="1:8" ht="13.5">
      <c r="A72" s="10" t="s">
        <v>7</v>
      </c>
      <c r="B72" s="25">
        <f>SUM(B70:B71)</f>
        <v>2068893</v>
      </c>
      <c r="C72" s="10"/>
      <c r="D72" s="15">
        <f>SUM(D70:D71)</f>
        <v>206492</v>
      </c>
      <c r="E72" s="15">
        <f>SUM(E70:E71)</f>
        <v>0</v>
      </c>
      <c r="F72" s="15">
        <f>SUM(F70:F71)</f>
        <v>-30868</v>
      </c>
      <c r="G72" s="15"/>
      <c r="H72" s="15">
        <f>SUM(H70:H71)</f>
        <v>2306253</v>
      </c>
    </row>
    <row r="73" spans="1:8" ht="13.5">
      <c r="A73" s="10"/>
      <c r="B73" s="28"/>
      <c r="C73" s="10"/>
      <c r="D73" s="12"/>
      <c r="E73" s="10"/>
      <c r="F73" s="12"/>
      <c r="G73" s="10"/>
      <c r="H73" s="12"/>
    </row>
    <row r="74" spans="1:8" ht="14.25" thickBot="1">
      <c r="A74" s="10" t="s">
        <v>6</v>
      </c>
      <c r="B74" s="29">
        <f>+B67+B72</f>
        <v>3425116</v>
      </c>
      <c r="C74" s="10"/>
      <c r="D74" s="18">
        <f>+D67+D72</f>
        <v>5177039</v>
      </c>
      <c r="E74" s="10"/>
      <c r="F74" s="18">
        <f>+F67+F72</f>
        <v>4050225</v>
      </c>
      <c r="G74" s="10"/>
      <c r="H74" s="18">
        <f>+H67+H72</f>
        <v>4551930</v>
      </c>
    </row>
    <row r="75" spans="1:8" ht="14.25" thickTop="1">
      <c r="A75" s="10"/>
      <c r="B75" s="10"/>
      <c r="C75" s="10"/>
      <c r="D75" s="10"/>
      <c r="E75" s="10"/>
      <c r="F75" s="10"/>
      <c r="G75" s="10"/>
      <c r="H75" s="10"/>
    </row>
    <row r="76" spans="1:8" ht="13.5">
      <c r="A76" s="10"/>
      <c r="B76" s="10"/>
      <c r="C76" s="10"/>
      <c r="D76" s="10"/>
      <c r="E76" s="10"/>
      <c r="F76" s="10"/>
      <c r="G76" s="10"/>
      <c r="H76" s="10"/>
    </row>
    <row r="77" spans="1:8" ht="13.5">
      <c r="A77" s="10"/>
      <c r="B77" s="10"/>
      <c r="C77" s="10"/>
      <c r="D77" s="10"/>
      <c r="E77" s="10"/>
      <c r="F77" s="10"/>
      <c r="G77" s="10"/>
      <c r="H77" s="10"/>
    </row>
    <row r="78" spans="1:8" ht="13.5">
      <c r="A78" s="10"/>
      <c r="B78" s="10"/>
      <c r="C78" s="10"/>
      <c r="D78" s="10"/>
      <c r="E78" s="10"/>
      <c r="F78" s="10"/>
      <c r="G78" s="10"/>
      <c r="H78" s="10"/>
    </row>
    <row r="79" spans="1:8" ht="13.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3" t="s">
        <v>2</v>
      </c>
      <c r="B81" s="1"/>
      <c r="C81" s="1"/>
      <c r="D81" s="1"/>
      <c r="E81" s="1"/>
      <c r="F81" s="1"/>
      <c r="G81" s="1"/>
      <c r="H81" s="1"/>
    </row>
    <row r="82" spans="1:8" ht="12.75">
      <c r="A82" s="3" t="s">
        <v>2</v>
      </c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</sheetData>
  <sheetProtection/>
  <mergeCells count="5">
    <mergeCell ref="B6:H6"/>
    <mergeCell ref="A1:A8"/>
    <mergeCell ref="C4:G4"/>
    <mergeCell ref="B3:H3"/>
    <mergeCell ref="B5:H5"/>
  </mergeCells>
  <conditionalFormatting sqref="B66:B74 A12:A74 B12:B14 C12:H74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20" horizontalDpi="600" verticalDpi="600" orientation="portrait" scale="92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jcham4</cp:lastModifiedBy>
  <cp:lastPrinted>2010-01-27T04:08:02Z</cp:lastPrinted>
  <dcterms:created xsi:type="dcterms:W3CDTF">2004-07-20T19:35:16Z</dcterms:created>
  <dcterms:modified xsi:type="dcterms:W3CDTF">2010-04-22T15:27:19Z</dcterms:modified>
  <cp:category/>
  <cp:version/>
  <cp:contentType/>
  <cp:contentStatus/>
</cp:coreProperties>
</file>