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'Sheet1'!$A$1:$K$102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<sst xmlns="http://schemas.openxmlformats.org/spreadsheetml/2006/main" count="214" uniqueCount="54">
  <si>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</si>
  <si>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</si>
  <si>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</si>
  <si>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</si>
  <si>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</si>
  <si>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</si>
  <si>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</si>
  <si>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</si>
  <si>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</si>
  <si>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</si>
  <si>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</si>
  <si>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</si>
  <si>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</si>
  <si>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</si>
  <si>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</si>
  <si>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</si>
  <si>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</si>
  <si>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Camp Jessie Harrison-</t>
  </si>
  <si>
    <t xml:space="preserve">  Calhoun-</t>
  </si>
  <si>
    <t>Other --</t>
  </si>
  <si>
    <t>Equipment - unallocated --</t>
  </si>
  <si>
    <t xml:space="preserve">  Movable items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</si>
  <si>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</si>
  <si>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</si>
  <si>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</si>
  <si>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</si>
  <si>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</si>
  <si>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</si>
  <si>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</si>
  <si>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</si>
  <si>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</si>
  <si>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</si>
  <si>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</si>
  <si>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</si>
  <si>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</si>
  <si>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</si>
  <si>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St. Gabriel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</si>
  <si>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</si>
  <si>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</si>
  <si>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</si>
  <si>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</si>
  <si>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B</t>
  </si>
  <si>
    <t>June 30, 2008</t>
  </si>
  <si>
    <t>For the year ended June 30, 2009</t>
  </si>
  <si>
    <t>ANALYSIS G-2B</t>
  </si>
  <si>
    <t>Analysis of Investment in Plant</t>
  </si>
  <si>
    <t xml:space="preserve">  Central - Baton Rouge -</t>
  </si>
  <si>
    <t xml:space="preserve">  Coastal area - Port Sulphur -</t>
  </si>
  <si>
    <t xml:space="preserve">  Macon Ridge - Winnsboro -</t>
  </si>
  <si>
    <t xml:space="preserve">  Rice - Rayne -</t>
  </si>
  <si>
    <t>A.  $51,157,221 includes a prior year balance of $51,124,046 plus a prior period adjustment of $33,175.</t>
  </si>
  <si>
    <t xml:space="preserve">  Burden - Baton Rouge -</t>
  </si>
  <si>
    <t>B.  $1,513,150 consists of $2,864,509 in new additions and ($1,351,359) in retirements.</t>
  </si>
  <si>
    <t>June 30,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</si>
</sst>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5" fontId="1" fillId="0" borderId="0" xfId="48" applyNumberFormat="1" applyFont="1" applyFill="1" applyAlignment="1" applyProtection="1">
      <alignment vertical="center"/>
      <protection/>
    </xf>
    <xf numFmtId="165" fontId="1" fillId="0" borderId="0" xfId="48" applyNumberFormat="1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64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0" fillId="0" borderId="0" xfId="63">
      <alignment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horizontal="left" vertical="center"/>
      <protection/>
    </xf>
    <xf numFmtId="164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horizontal="left" vertical="center"/>
      <protection/>
    </xf>
    <xf numFmtId="165" fontId="6" fillId="0" borderId="0" xfId="48" applyNumberFormat="1" applyFont="1" applyFill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2" xfId="48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1743075</xdr:colOff>
      <xdr:row>5</xdr:row>
      <xdr:rowOff>142875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tabSelected="1" zoomScalePageLayoutView="0" workbookViewId="0" topLeftCell="A1">
      <selection activeCell="C3" sqref="C3:K3"/>
    </sheetView>
  </sheetViews>
  <sheetFormatPr defaultColWidth="9.140625" defaultRowHeight="12.75"/>
  <cols>
    <col min="1" max="1" width="33.140625" style="1" bestFit="1" customWidth="1"/>
    <col min="2" max="2" width="1.7109375" style="1" customWidth="1"/>
    <col min="3" max="3" width="12.8515625" style="1" customWidth="1"/>
    <col min="4" max="4" width="1.8515625" style="11" customWidth="1"/>
    <col min="5" max="5" width="12.8515625" style="2" customWidth="1"/>
    <col min="6" max="6" width="1.8515625" style="11" customWidth="1"/>
    <col min="7" max="7" width="12.8515625" style="1" bestFit="1" customWidth="1"/>
    <col min="8" max="8" width="1.8515625" style="1" customWidth="1"/>
    <col min="9" max="9" width="12.8515625" style="3" customWidth="1"/>
    <col min="10" max="10" width="1.8515625" style="1" customWidth="1"/>
    <col min="11" max="11" width="12.8515625" style="3" customWidth="1"/>
    <col min="12" max="241" width="8.7109375" style="1" customWidth="1"/>
    <col min="242" max="16384" width="9.140625" style="4" customWidth="1"/>
  </cols>
  <sheetData>
    <row r="1" spans="1:256" ht="12.75">
      <c r="A1" s="58"/>
      <c r="B1" s="20"/>
      <c r="C1" s="20"/>
      <c r="D1" s="20"/>
      <c r="E1" s="20"/>
      <c r="F1" s="20"/>
      <c r="G1" s="20"/>
      <c r="H1" s="16"/>
      <c r="I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0.5" customHeight="1">
      <c r="A2" s="58"/>
      <c r="B2" s="20"/>
      <c r="C2" s="20"/>
      <c r="D2" s="20"/>
      <c r="E2" s="20"/>
      <c r="F2" s="20"/>
      <c r="G2" s="20"/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6.5">
      <c r="A3" s="58"/>
      <c r="B3" s="22"/>
      <c r="C3" s="57" t="s">
        <v>44</v>
      </c>
      <c r="D3" s="57"/>
      <c r="E3" s="57"/>
      <c r="F3" s="57"/>
      <c r="G3" s="57"/>
      <c r="H3" s="57"/>
      <c r="I3" s="57"/>
      <c r="J3" s="57"/>
      <c r="K3" s="5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8.25" customHeight="1">
      <c r="A4" s="58"/>
      <c r="B4" s="24"/>
      <c r="C4" s="57"/>
      <c r="D4" s="57"/>
      <c r="E4" s="57"/>
      <c r="F4" s="57"/>
      <c r="G4" s="57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6.5">
      <c r="A5" s="58"/>
      <c r="B5" s="22"/>
      <c r="C5" s="57" t="s">
        <v>45</v>
      </c>
      <c r="D5" s="57"/>
      <c r="E5" s="57"/>
      <c r="F5" s="57"/>
      <c r="G5" s="57"/>
      <c r="H5" s="57"/>
      <c r="I5" s="57"/>
      <c r="J5" s="57"/>
      <c r="K5" s="5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58"/>
      <c r="B6" s="22"/>
      <c r="C6" s="57" t="s">
        <v>43</v>
      </c>
      <c r="D6" s="57"/>
      <c r="E6" s="57"/>
      <c r="F6" s="57"/>
      <c r="G6" s="57"/>
      <c r="H6" s="57"/>
      <c r="I6" s="57"/>
      <c r="J6" s="57"/>
      <c r="K6" s="5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0.5" customHeight="1">
      <c r="A7" s="58"/>
      <c r="B7" s="22"/>
      <c r="C7" s="22"/>
      <c r="D7" s="22"/>
      <c r="E7" s="22"/>
      <c r="F7" s="22"/>
      <c r="G7" s="22"/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0.5" customHeight="1">
      <c r="A8" s="58"/>
      <c r="B8" s="23"/>
      <c r="C8" s="23"/>
      <c r="D8" s="23"/>
      <c r="E8" s="23"/>
      <c r="F8" s="23"/>
      <c r="G8" s="23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21"/>
      <c r="B9" s="20"/>
      <c r="C9" s="20"/>
      <c r="D9" s="20"/>
      <c r="E9" s="20"/>
      <c r="F9" s="20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ht="13.5">
      <c r="A10" s="25"/>
      <c r="B10" s="25"/>
      <c r="C10" s="25"/>
      <c r="D10" s="26"/>
      <c r="E10" s="27"/>
      <c r="F10" s="26"/>
      <c r="G10" s="25"/>
      <c r="H10" s="25"/>
      <c r="I10" s="28" t="s">
        <v>0</v>
      </c>
      <c r="J10" s="25"/>
      <c r="K10" s="29" t="s">
        <v>1</v>
      </c>
    </row>
    <row r="11" spans="1:11" ht="13.5">
      <c r="A11" s="25"/>
      <c r="B11" s="25"/>
      <c r="C11" s="30" t="s">
        <v>42</v>
      </c>
      <c r="D11" s="31"/>
      <c r="E11" s="32" t="s">
        <v>2</v>
      </c>
      <c r="F11" s="31"/>
      <c r="G11" s="30" t="s">
        <v>53</v>
      </c>
      <c r="H11" s="33"/>
      <c r="I11" s="34" t="s">
        <v>3</v>
      </c>
      <c r="J11" s="33"/>
      <c r="K11" s="30" t="s">
        <v>53</v>
      </c>
    </row>
    <row r="12" spans="1:11" ht="13.5">
      <c r="A12" s="25"/>
      <c r="B12" s="25"/>
      <c r="C12" s="28"/>
      <c r="D12" s="31"/>
      <c r="E12" s="35"/>
      <c r="F12" s="31"/>
      <c r="G12" s="28"/>
      <c r="H12" s="33"/>
      <c r="I12" s="28"/>
      <c r="J12" s="33"/>
      <c r="K12" s="28"/>
    </row>
    <row r="13" spans="1:241" s="8" customFormat="1" ht="13.5">
      <c r="A13" s="36" t="s">
        <v>14</v>
      </c>
      <c r="B13" s="36"/>
      <c r="C13" s="37"/>
      <c r="D13" s="38"/>
      <c r="E13" s="37"/>
      <c r="F13" s="38" t="s">
        <v>4</v>
      </c>
      <c r="G13" s="37"/>
      <c r="H13" s="37" t="s">
        <v>4</v>
      </c>
      <c r="I13" s="39" t="s">
        <v>4</v>
      </c>
      <c r="J13" s="37"/>
      <c r="K13" s="3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8" customFormat="1" ht="13.5">
      <c r="A14" s="36" t="s">
        <v>15</v>
      </c>
      <c r="B14" s="36"/>
      <c r="C14" s="37"/>
      <c r="D14" s="38"/>
      <c r="E14" s="37"/>
      <c r="F14" s="38" t="s">
        <v>4</v>
      </c>
      <c r="G14" s="37"/>
      <c r="H14" s="37" t="s">
        <v>4</v>
      </c>
      <c r="I14" s="39" t="s">
        <v>4</v>
      </c>
      <c r="J14" s="37"/>
      <c r="K14" s="3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8" customFormat="1" ht="13.5">
      <c r="A15" s="36" t="s">
        <v>5</v>
      </c>
      <c r="B15" s="40" t="s">
        <v>4</v>
      </c>
      <c r="C15" s="41">
        <v>98010</v>
      </c>
      <c r="D15" s="42"/>
      <c r="E15" s="43">
        <v>0</v>
      </c>
      <c r="F15" s="42"/>
      <c r="G15" s="41">
        <f>+C15+E15</f>
        <v>98010</v>
      </c>
      <c r="H15" s="41"/>
      <c r="I15" s="43">
        <v>0</v>
      </c>
      <c r="J15" s="41"/>
      <c r="K15" s="43">
        <f>G15-I15</f>
        <v>98010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8" customFormat="1" ht="13.5">
      <c r="A16" s="36" t="s">
        <v>6</v>
      </c>
      <c r="B16" s="40" t="s">
        <v>4</v>
      </c>
      <c r="C16" s="37">
        <v>117990</v>
      </c>
      <c r="D16" s="38"/>
      <c r="E16" s="39">
        <v>0</v>
      </c>
      <c r="F16" s="38"/>
      <c r="G16" s="37">
        <f>+C16+E16</f>
        <v>117990</v>
      </c>
      <c r="H16" s="37"/>
      <c r="I16" s="39">
        <v>56046</v>
      </c>
      <c r="J16" s="37"/>
      <c r="K16" s="39">
        <f>G16-I16</f>
        <v>61944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8" customFormat="1" ht="13.5">
      <c r="A17" s="36" t="s">
        <v>16</v>
      </c>
      <c r="B17" s="40" t="s">
        <v>4</v>
      </c>
      <c r="C17" s="37"/>
      <c r="D17" s="38"/>
      <c r="E17" s="37"/>
      <c r="F17" s="38"/>
      <c r="G17" s="37"/>
      <c r="H17" s="37" t="s">
        <v>4</v>
      </c>
      <c r="I17" s="39"/>
      <c r="J17" s="37"/>
      <c r="K17" s="3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8" customFormat="1" ht="13.5">
      <c r="A18" s="36" t="s">
        <v>5</v>
      </c>
      <c r="B18" s="40" t="s">
        <v>4</v>
      </c>
      <c r="C18" s="37">
        <v>213832</v>
      </c>
      <c r="D18" s="38"/>
      <c r="E18" s="39">
        <v>0</v>
      </c>
      <c r="F18" s="38"/>
      <c r="G18" s="37">
        <f>+C18+E18</f>
        <v>213832</v>
      </c>
      <c r="H18" s="37"/>
      <c r="I18" s="39">
        <v>212491</v>
      </c>
      <c r="J18" s="37"/>
      <c r="K18" s="39">
        <f>G18-I18</f>
        <v>1341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8" customFormat="1" ht="13.5">
      <c r="A19" s="36" t="s">
        <v>6</v>
      </c>
      <c r="B19" s="40" t="s">
        <v>4</v>
      </c>
      <c r="C19" s="37">
        <v>2116115</v>
      </c>
      <c r="D19" s="38"/>
      <c r="E19" s="39">
        <v>0</v>
      </c>
      <c r="F19" s="38"/>
      <c r="G19" s="37">
        <f>+C19+E19</f>
        <v>2116115</v>
      </c>
      <c r="H19" s="37"/>
      <c r="I19" s="39">
        <v>1095992</v>
      </c>
      <c r="J19" s="37"/>
      <c r="K19" s="39">
        <f>G19-I19</f>
        <v>1020123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8" customFormat="1" ht="13.5">
      <c r="A20" s="36" t="s">
        <v>17</v>
      </c>
      <c r="B20" s="40" t="s">
        <v>4</v>
      </c>
      <c r="C20" s="37"/>
      <c r="D20" s="38"/>
      <c r="E20" s="37"/>
      <c r="F20" s="38"/>
      <c r="G20" s="37"/>
      <c r="H20" s="37" t="s">
        <v>4</v>
      </c>
      <c r="I20" s="39"/>
      <c r="J20" s="37"/>
      <c r="K20" s="3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3.5">
      <c r="A21" s="36" t="s">
        <v>7</v>
      </c>
      <c r="B21" s="40" t="s">
        <v>4</v>
      </c>
      <c r="C21" s="37">
        <v>2178</v>
      </c>
      <c r="D21" s="38"/>
      <c r="E21" s="39">
        <v>0</v>
      </c>
      <c r="F21" s="38"/>
      <c r="G21" s="37">
        <f>+C21+E21</f>
        <v>2178</v>
      </c>
      <c r="H21" s="37"/>
      <c r="I21" s="39">
        <v>0</v>
      </c>
      <c r="J21" s="37"/>
      <c r="K21" s="39">
        <f>G21-I21</f>
        <v>2178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8" customFormat="1" ht="13.5">
      <c r="A22" s="36" t="s">
        <v>6</v>
      </c>
      <c r="B22" s="40" t="s">
        <v>4</v>
      </c>
      <c r="C22" s="44">
        <v>11300</v>
      </c>
      <c r="D22" s="38"/>
      <c r="E22" s="45">
        <v>0</v>
      </c>
      <c r="F22" s="38"/>
      <c r="G22" s="44">
        <f>+C22+E22</f>
        <v>11300</v>
      </c>
      <c r="H22" s="37"/>
      <c r="I22" s="45">
        <v>11300</v>
      </c>
      <c r="J22" s="37"/>
      <c r="K22" s="45">
        <f>G22-I22</f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8" customFormat="1" ht="13.5">
      <c r="A23" s="36"/>
      <c r="B23" s="40"/>
      <c r="C23" s="37"/>
      <c r="D23" s="38"/>
      <c r="E23" s="39"/>
      <c r="F23" s="38"/>
      <c r="G23" s="37"/>
      <c r="H23" s="37"/>
      <c r="I23" s="39"/>
      <c r="J23" s="37"/>
      <c r="K23" s="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8" customFormat="1" ht="13.5">
      <c r="A24" s="36" t="s">
        <v>23</v>
      </c>
      <c r="B24" s="40"/>
      <c r="C24" s="44">
        <f>SUM(C15:C23)</f>
        <v>2559425</v>
      </c>
      <c r="D24" s="37"/>
      <c r="E24" s="44">
        <f aca="true" t="shared" si="0" ref="E24:K24">SUM(E15:E23)</f>
        <v>0</v>
      </c>
      <c r="F24" s="37"/>
      <c r="G24" s="44">
        <f t="shared" si="0"/>
        <v>2559425</v>
      </c>
      <c r="H24" s="37"/>
      <c r="I24" s="44">
        <f t="shared" si="0"/>
        <v>1375829</v>
      </c>
      <c r="J24" s="37"/>
      <c r="K24" s="44">
        <f t="shared" si="0"/>
        <v>1183596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8" customFormat="1" ht="13.5">
      <c r="A25" s="36"/>
      <c r="B25" s="40"/>
      <c r="C25" s="37"/>
      <c r="D25" s="38"/>
      <c r="E25" s="39"/>
      <c r="F25" s="38"/>
      <c r="G25" s="37"/>
      <c r="H25" s="37"/>
      <c r="I25" s="39"/>
      <c r="J25" s="37"/>
      <c r="K25" s="3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8" customFormat="1" ht="13.5">
      <c r="A26" s="36" t="s">
        <v>22</v>
      </c>
      <c r="B26" s="40" t="s">
        <v>4</v>
      </c>
      <c r="C26" s="37"/>
      <c r="D26" s="38"/>
      <c r="E26" s="37"/>
      <c r="F26" s="38"/>
      <c r="G26" s="37"/>
      <c r="H26" s="37" t="s">
        <v>4</v>
      </c>
      <c r="I26" s="39" t="s">
        <v>4</v>
      </c>
      <c r="J26" s="37"/>
      <c r="K26" s="3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8" customFormat="1" ht="13.5">
      <c r="A27" s="36" t="s">
        <v>51</v>
      </c>
      <c r="B27" s="40" t="s">
        <v>4</v>
      </c>
      <c r="C27" s="37"/>
      <c r="D27" s="38"/>
      <c r="E27" s="37"/>
      <c r="F27" s="38"/>
      <c r="G27" s="37"/>
      <c r="H27" s="37" t="s">
        <v>4</v>
      </c>
      <c r="I27" s="39" t="s">
        <v>4</v>
      </c>
      <c r="J27" s="37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8" customFormat="1" ht="13.5">
      <c r="A28" s="36" t="s">
        <v>5</v>
      </c>
      <c r="B28" s="40" t="s">
        <v>4</v>
      </c>
      <c r="C28" s="37">
        <v>1707366</v>
      </c>
      <c r="D28" s="38"/>
      <c r="E28" s="39">
        <v>0</v>
      </c>
      <c r="F28" s="38"/>
      <c r="G28" s="37">
        <f>+C28+E28</f>
        <v>1707366</v>
      </c>
      <c r="H28" s="37"/>
      <c r="I28" s="39">
        <v>120521</v>
      </c>
      <c r="J28" s="37"/>
      <c r="K28" s="39">
        <f>G28-I28</f>
        <v>1586845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8" customFormat="1" ht="13.5">
      <c r="A29" s="36" t="s">
        <v>6</v>
      </c>
      <c r="B29" s="40" t="s">
        <v>4</v>
      </c>
      <c r="C29" s="37">
        <v>1285714</v>
      </c>
      <c r="D29" s="38"/>
      <c r="E29" s="39">
        <v>0</v>
      </c>
      <c r="F29" s="38"/>
      <c r="G29" s="37">
        <f>+C29+E29</f>
        <v>1285714</v>
      </c>
      <c r="H29" s="37"/>
      <c r="I29" s="39">
        <v>662136</v>
      </c>
      <c r="J29" s="37"/>
      <c r="K29" s="39">
        <f>G29-I29</f>
        <v>623578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8" customFormat="1" ht="13.5">
      <c r="A30" s="36" t="s">
        <v>18</v>
      </c>
      <c r="B30" s="40" t="s">
        <v>4</v>
      </c>
      <c r="C30" s="37"/>
      <c r="D30" s="38"/>
      <c r="E30" s="37"/>
      <c r="F30" s="38"/>
      <c r="G30" s="37"/>
      <c r="H30" s="37" t="s">
        <v>4</v>
      </c>
      <c r="I30" s="39" t="s">
        <v>4</v>
      </c>
      <c r="J30" s="37"/>
      <c r="K30" s="3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8" customFormat="1" ht="13.5">
      <c r="A31" s="36" t="s">
        <v>5</v>
      </c>
      <c r="B31" s="40" t="s">
        <v>4</v>
      </c>
      <c r="C31" s="37">
        <v>40934</v>
      </c>
      <c r="D31" s="38"/>
      <c r="E31" s="39">
        <v>0</v>
      </c>
      <c r="F31" s="38"/>
      <c r="G31" s="37">
        <f>+C31+E31</f>
        <v>40934</v>
      </c>
      <c r="H31" s="37"/>
      <c r="I31" s="39">
        <v>37561</v>
      </c>
      <c r="J31" s="37"/>
      <c r="K31" s="39">
        <f>G31-I31</f>
        <v>3373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8" customFormat="1" ht="13.5">
      <c r="A32" s="36" t="s">
        <v>6</v>
      </c>
      <c r="B32" s="40" t="s">
        <v>4</v>
      </c>
      <c r="C32" s="37">
        <v>590648</v>
      </c>
      <c r="D32" s="38"/>
      <c r="E32" s="39">
        <v>0</v>
      </c>
      <c r="F32" s="38"/>
      <c r="G32" s="37">
        <f>+C32+E32</f>
        <v>590648</v>
      </c>
      <c r="H32" s="37"/>
      <c r="I32" s="39">
        <v>441111</v>
      </c>
      <c r="J32" s="37"/>
      <c r="K32" s="39">
        <f>G32-I32</f>
        <v>149537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8" customFormat="1" ht="13.5">
      <c r="A33" s="36" t="s">
        <v>46</v>
      </c>
      <c r="B33" s="40" t="s">
        <v>4</v>
      </c>
      <c r="C33" s="37"/>
      <c r="D33" s="38"/>
      <c r="E33" s="37"/>
      <c r="F33" s="38"/>
      <c r="G33" s="37"/>
      <c r="H33" s="37" t="s">
        <v>4</v>
      </c>
      <c r="I33" s="39"/>
      <c r="J33" s="37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8" customFormat="1" ht="13.5">
      <c r="A34" s="36" t="s">
        <v>5</v>
      </c>
      <c r="B34" s="40" t="s">
        <v>4</v>
      </c>
      <c r="C34" s="37">
        <v>1480477</v>
      </c>
      <c r="D34" s="38"/>
      <c r="E34" s="39">
        <v>0</v>
      </c>
      <c r="F34" s="38"/>
      <c r="G34" s="37">
        <f>+C34+E34</f>
        <v>1480477</v>
      </c>
      <c r="H34" s="37"/>
      <c r="I34" s="39">
        <v>1221187</v>
      </c>
      <c r="J34" s="37"/>
      <c r="K34" s="39">
        <f>G34-I34</f>
        <v>259290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3.5">
      <c r="A35" s="36" t="s">
        <v>6</v>
      </c>
      <c r="B35" s="40" t="s">
        <v>4</v>
      </c>
      <c r="C35" s="37">
        <v>9666954</v>
      </c>
      <c r="D35" s="38"/>
      <c r="E35" s="39">
        <v>7006264</v>
      </c>
      <c r="F35" s="38"/>
      <c r="G35" s="37">
        <f>+C35+E35</f>
        <v>16673218</v>
      </c>
      <c r="H35" s="37"/>
      <c r="I35" s="39">
        <v>2876448</v>
      </c>
      <c r="J35" s="37"/>
      <c r="K35" s="39">
        <f>G35-I35</f>
        <v>13796770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3.5">
      <c r="A36" s="36" t="s">
        <v>47</v>
      </c>
      <c r="B36" s="40" t="s">
        <v>4</v>
      </c>
      <c r="C36" s="37"/>
      <c r="D36" s="38"/>
      <c r="E36" s="37"/>
      <c r="F36" s="38"/>
      <c r="G36" s="37"/>
      <c r="H36" s="37" t="s">
        <v>4</v>
      </c>
      <c r="I36" s="39"/>
      <c r="J36" s="37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3.5">
      <c r="A37" s="36" t="s">
        <v>5</v>
      </c>
      <c r="B37" s="40" t="s">
        <v>4</v>
      </c>
      <c r="C37" s="37">
        <v>87177</v>
      </c>
      <c r="D37" s="38"/>
      <c r="E37" s="39">
        <v>0</v>
      </c>
      <c r="F37" s="38"/>
      <c r="G37" s="37">
        <f>+C37+E37</f>
        <v>87177</v>
      </c>
      <c r="H37" s="37"/>
      <c r="I37" s="39">
        <v>73892</v>
      </c>
      <c r="J37" s="37"/>
      <c r="K37" s="39">
        <f>G37-I37</f>
        <v>13285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3.5">
      <c r="A38" s="36" t="s">
        <v>26</v>
      </c>
      <c r="B38" s="40" t="s">
        <v>4</v>
      </c>
      <c r="C38" s="37"/>
      <c r="D38" s="38"/>
      <c r="E38" s="37"/>
      <c r="F38" s="38"/>
      <c r="G38" s="37"/>
      <c r="H38" s="37" t="s">
        <v>4</v>
      </c>
      <c r="I38" s="39"/>
      <c r="J38" s="37"/>
      <c r="K38" s="3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s="8" customFormat="1" ht="13.5">
      <c r="A39" s="36" t="s">
        <v>5</v>
      </c>
      <c r="B39" s="40" t="s">
        <v>4</v>
      </c>
      <c r="C39" s="37">
        <v>337526</v>
      </c>
      <c r="D39" s="38"/>
      <c r="E39" s="39">
        <v>0</v>
      </c>
      <c r="F39" s="38"/>
      <c r="G39" s="37">
        <f>+C39+E39</f>
        <v>337526</v>
      </c>
      <c r="H39" s="37"/>
      <c r="I39" s="39">
        <v>328332</v>
      </c>
      <c r="J39" s="37"/>
      <c r="K39" s="39">
        <f>G39-I39</f>
        <v>9194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s="8" customFormat="1" ht="13.5">
      <c r="A40" s="36" t="s">
        <v>6</v>
      </c>
      <c r="B40" s="40" t="s">
        <v>4</v>
      </c>
      <c r="C40" s="37">
        <v>1880478</v>
      </c>
      <c r="D40" s="38"/>
      <c r="E40" s="39">
        <v>0</v>
      </c>
      <c r="F40" s="38"/>
      <c r="G40" s="37">
        <f>+C40+E40</f>
        <v>1880478</v>
      </c>
      <c r="H40" s="37"/>
      <c r="I40" s="39">
        <v>1397717</v>
      </c>
      <c r="J40" s="37"/>
      <c r="K40" s="39">
        <f>G40-I40</f>
        <v>482761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8" customFormat="1" ht="13.5">
      <c r="A41" s="36" t="s">
        <v>27</v>
      </c>
      <c r="B41" s="40" t="s">
        <v>4</v>
      </c>
      <c r="C41" s="37"/>
      <c r="D41" s="38"/>
      <c r="E41" s="37"/>
      <c r="F41" s="38"/>
      <c r="G41" s="37"/>
      <c r="H41" s="37" t="s">
        <v>4</v>
      </c>
      <c r="I41" s="39"/>
      <c r="J41" s="37"/>
      <c r="K41" s="3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8" customFormat="1" ht="13.5">
      <c r="A42" s="36" t="s">
        <v>5</v>
      </c>
      <c r="B42" s="40" t="s">
        <v>4</v>
      </c>
      <c r="C42" s="37">
        <v>4000</v>
      </c>
      <c r="D42" s="38"/>
      <c r="E42" s="39">
        <v>0</v>
      </c>
      <c r="F42" s="38"/>
      <c r="G42" s="37">
        <f>+C42+E42</f>
        <v>4000</v>
      </c>
      <c r="H42" s="37"/>
      <c r="I42" s="39">
        <v>0</v>
      </c>
      <c r="J42" s="37"/>
      <c r="K42" s="39">
        <f>G42-I42</f>
        <v>4000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8" customFormat="1" ht="13.5">
      <c r="A43" s="36" t="s">
        <v>28</v>
      </c>
      <c r="B43" s="40" t="s">
        <v>4</v>
      </c>
      <c r="C43" s="37"/>
      <c r="D43" s="38"/>
      <c r="E43" s="37"/>
      <c r="F43" s="38"/>
      <c r="G43" s="37"/>
      <c r="H43" s="37" t="s">
        <v>4</v>
      </c>
      <c r="I43" s="39"/>
      <c r="J43" s="37"/>
      <c r="K43" s="39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8" customFormat="1" ht="13.5">
      <c r="A44" s="36" t="s">
        <v>5</v>
      </c>
      <c r="B44" s="40" t="s">
        <v>4</v>
      </c>
      <c r="C44" s="37">
        <v>36354</v>
      </c>
      <c r="D44" s="38"/>
      <c r="E44" s="39">
        <v>0</v>
      </c>
      <c r="F44" s="38"/>
      <c r="G44" s="37">
        <f>+C44+E44</f>
        <v>36354</v>
      </c>
      <c r="H44" s="37"/>
      <c r="I44" s="39">
        <v>24850</v>
      </c>
      <c r="J44" s="37"/>
      <c r="K44" s="39">
        <f>G44-I44</f>
        <v>11504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8" customFormat="1" ht="13.5">
      <c r="A45" s="36" t="s">
        <v>6</v>
      </c>
      <c r="B45" s="40" t="s">
        <v>4</v>
      </c>
      <c r="C45" s="37">
        <v>857057</v>
      </c>
      <c r="D45" s="38"/>
      <c r="E45" s="39">
        <v>23579</v>
      </c>
      <c r="F45" s="38"/>
      <c r="G45" s="37">
        <f>+C45+E45</f>
        <v>880636</v>
      </c>
      <c r="H45" s="37"/>
      <c r="I45" s="39">
        <v>82273</v>
      </c>
      <c r="J45" s="37"/>
      <c r="K45" s="39">
        <f>G45-I45</f>
        <v>798363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8" customFormat="1" ht="13.5">
      <c r="A46" s="36" t="s">
        <v>29</v>
      </c>
      <c r="B46" s="40" t="s">
        <v>4</v>
      </c>
      <c r="C46" s="37"/>
      <c r="D46" s="38"/>
      <c r="E46" s="37"/>
      <c r="F46" s="38"/>
      <c r="G46" s="37"/>
      <c r="H46" s="37" t="s">
        <v>4</v>
      </c>
      <c r="I46" s="39"/>
      <c r="J46" s="37"/>
      <c r="K46" s="3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8" customFormat="1" ht="13.5">
      <c r="A47" s="36" t="s">
        <v>5</v>
      </c>
      <c r="B47" s="40" t="s">
        <v>4</v>
      </c>
      <c r="C47" s="37">
        <v>235832</v>
      </c>
      <c r="D47" s="38"/>
      <c r="E47" s="39">
        <v>0</v>
      </c>
      <c r="F47" s="38"/>
      <c r="G47" s="37">
        <f>+C47+E47</f>
        <v>235832</v>
      </c>
      <c r="H47" s="37"/>
      <c r="I47" s="39">
        <v>128864</v>
      </c>
      <c r="J47" s="37"/>
      <c r="K47" s="39">
        <f>G47-I47</f>
        <v>106968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8" customFormat="1" ht="13.5">
      <c r="A48" s="36" t="s">
        <v>6</v>
      </c>
      <c r="B48" s="40" t="s">
        <v>4</v>
      </c>
      <c r="C48" s="37">
        <v>1742971</v>
      </c>
      <c r="D48" s="38"/>
      <c r="E48" s="39">
        <v>164177</v>
      </c>
      <c r="F48" s="38"/>
      <c r="G48" s="37">
        <f>+C48+E48</f>
        <v>1907148</v>
      </c>
      <c r="H48" s="37"/>
      <c r="I48" s="39">
        <v>993682</v>
      </c>
      <c r="J48" s="37"/>
      <c r="K48" s="39">
        <f>G48-I48</f>
        <v>913466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8" customFormat="1" ht="13.5">
      <c r="A49" s="36" t="s">
        <v>30</v>
      </c>
      <c r="B49" s="40" t="s">
        <v>4</v>
      </c>
      <c r="C49" s="37"/>
      <c r="D49" s="38"/>
      <c r="E49" s="37"/>
      <c r="F49" s="38"/>
      <c r="G49" s="37"/>
      <c r="H49" s="37"/>
      <c r="I49" s="39"/>
      <c r="J49" s="37"/>
      <c r="K49" s="3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8" customFormat="1" ht="13.5">
      <c r="A50" s="36" t="s">
        <v>5</v>
      </c>
      <c r="B50" s="40" t="s">
        <v>4</v>
      </c>
      <c r="C50" s="37">
        <v>38813</v>
      </c>
      <c r="D50" s="38"/>
      <c r="E50" s="39">
        <v>0</v>
      </c>
      <c r="F50" s="38"/>
      <c r="G50" s="37">
        <f>+C50+E50</f>
        <v>38813</v>
      </c>
      <c r="H50" s="37"/>
      <c r="I50" s="39">
        <v>38813</v>
      </c>
      <c r="J50" s="37"/>
      <c r="K50" s="39">
        <f>G50-I50</f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8" customFormat="1" ht="13.5">
      <c r="A51" s="36" t="s">
        <v>6</v>
      </c>
      <c r="B51" s="40" t="s">
        <v>4</v>
      </c>
      <c r="C51" s="37">
        <v>799193</v>
      </c>
      <c r="D51" s="46"/>
      <c r="E51" s="39">
        <v>0</v>
      </c>
      <c r="F51" s="46"/>
      <c r="G51" s="37">
        <f>+C51+E51</f>
        <v>799193</v>
      </c>
      <c r="H51" s="37"/>
      <c r="I51" s="39">
        <v>472779</v>
      </c>
      <c r="J51" s="37"/>
      <c r="K51" s="39">
        <f>G51-I51</f>
        <v>326414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8" customFormat="1" ht="13.5">
      <c r="A52" s="36" t="s">
        <v>31</v>
      </c>
      <c r="B52" s="40" t="s">
        <v>4</v>
      </c>
      <c r="C52" s="37"/>
      <c r="D52" s="38"/>
      <c r="E52" s="37"/>
      <c r="F52" s="38"/>
      <c r="G52" s="37"/>
      <c r="H52" s="37" t="s">
        <v>4</v>
      </c>
      <c r="I52" s="39"/>
      <c r="J52" s="37"/>
      <c r="K52" s="3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8" customFormat="1" ht="13.5">
      <c r="A53" s="36" t="s">
        <v>5</v>
      </c>
      <c r="B53" s="40" t="s">
        <v>4</v>
      </c>
      <c r="C53" s="37">
        <v>98403</v>
      </c>
      <c r="D53" s="38"/>
      <c r="E53" s="39">
        <v>0</v>
      </c>
      <c r="F53" s="38"/>
      <c r="G53" s="37">
        <f>+C53+E53</f>
        <v>98403</v>
      </c>
      <c r="H53" s="37"/>
      <c r="I53" s="39">
        <v>94626</v>
      </c>
      <c r="J53" s="37"/>
      <c r="K53" s="39">
        <f>G53-I53</f>
        <v>3777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8" customFormat="1" ht="13.5">
      <c r="A54" s="36" t="s">
        <v>6</v>
      </c>
      <c r="B54" s="40" t="s">
        <v>4</v>
      </c>
      <c r="C54" s="37">
        <f>338605+507084</f>
        <v>845689</v>
      </c>
      <c r="D54" s="38"/>
      <c r="E54" s="39">
        <v>0</v>
      </c>
      <c r="F54" s="38"/>
      <c r="G54" s="37">
        <f>+C54+E54</f>
        <v>845689</v>
      </c>
      <c r="H54" s="37"/>
      <c r="I54" s="39">
        <v>671581</v>
      </c>
      <c r="J54" s="37"/>
      <c r="K54" s="39">
        <f>G54-I54</f>
        <v>174108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8" customFormat="1" ht="13.5">
      <c r="A55" s="36" t="s">
        <v>48</v>
      </c>
      <c r="B55" s="40" t="s">
        <v>4</v>
      </c>
      <c r="C55" s="37"/>
      <c r="D55" s="38"/>
      <c r="E55" s="37"/>
      <c r="F55" s="38"/>
      <c r="G55" s="37"/>
      <c r="H55" s="37" t="s">
        <v>4</v>
      </c>
      <c r="I55" s="39"/>
      <c r="J55" s="37"/>
      <c r="K55" s="3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8" customFormat="1" ht="13.5">
      <c r="A56" s="36" t="s">
        <v>7</v>
      </c>
      <c r="B56" s="40" t="s">
        <v>4</v>
      </c>
      <c r="C56" s="37">
        <v>135363</v>
      </c>
      <c r="D56" s="38"/>
      <c r="E56" s="39">
        <v>0</v>
      </c>
      <c r="F56" s="38"/>
      <c r="G56" s="37">
        <f>+C56+E56</f>
        <v>135363</v>
      </c>
      <c r="H56" s="37"/>
      <c r="I56" s="39">
        <v>46204</v>
      </c>
      <c r="J56" s="37"/>
      <c r="K56" s="39">
        <f>G56-I56</f>
        <v>89159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8" customFormat="1" ht="13.5">
      <c r="A57" s="36" t="s">
        <v>6</v>
      </c>
      <c r="B57" s="40" t="s">
        <v>4</v>
      </c>
      <c r="C57" s="37">
        <v>940425</v>
      </c>
      <c r="D57" s="38"/>
      <c r="E57" s="39">
        <v>0</v>
      </c>
      <c r="F57" s="38"/>
      <c r="G57" s="37">
        <f>+C57+E57</f>
        <v>940425</v>
      </c>
      <c r="H57" s="37"/>
      <c r="I57" s="39">
        <v>326343</v>
      </c>
      <c r="J57" s="37"/>
      <c r="K57" s="39">
        <f>G57-I57</f>
        <v>614082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8" customFormat="1" ht="13.5">
      <c r="A58" s="36" t="s">
        <v>32</v>
      </c>
      <c r="B58" s="40" t="s">
        <v>4</v>
      </c>
      <c r="C58" s="37"/>
      <c r="D58" s="38"/>
      <c r="E58" s="37"/>
      <c r="F58" s="38"/>
      <c r="G58" s="37"/>
      <c r="H58" s="37" t="s">
        <v>4</v>
      </c>
      <c r="I58" s="39" t="s">
        <v>4</v>
      </c>
      <c r="J58" s="37"/>
      <c r="K58" s="3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8" customFormat="1" ht="13.5">
      <c r="A59" s="36" t="s">
        <v>5</v>
      </c>
      <c r="B59" s="40" t="s">
        <v>4</v>
      </c>
      <c r="C59" s="37">
        <v>598686</v>
      </c>
      <c r="D59" s="38"/>
      <c r="E59" s="39">
        <v>0</v>
      </c>
      <c r="F59" s="38"/>
      <c r="G59" s="37">
        <f>+C59+E59</f>
        <v>598686</v>
      </c>
      <c r="H59" s="37"/>
      <c r="I59" s="39">
        <v>323303</v>
      </c>
      <c r="J59" s="37"/>
      <c r="K59" s="39">
        <f>G59-I59</f>
        <v>275383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8" customFormat="1" ht="13.5">
      <c r="A60" s="36" t="s">
        <v>9</v>
      </c>
      <c r="B60" s="40" t="s">
        <v>4</v>
      </c>
      <c r="C60" s="37">
        <v>427001</v>
      </c>
      <c r="D60" s="38"/>
      <c r="E60" s="39">
        <v>0</v>
      </c>
      <c r="F60" s="38"/>
      <c r="G60" s="37">
        <f>+C60+E60</f>
        <v>427001</v>
      </c>
      <c r="H60" s="37"/>
      <c r="I60" s="39">
        <v>300422</v>
      </c>
      <c r="J60" s="37"/>
      <c r="K60" s="39">
        <f>G60-I60</f>
        <v>126579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8" customFormat="1" ht="13.5">
      <c r="A61" s="36" t="s">
        <v>33</v>
      </c>
      <c r="B61" s="40" t="s">
        <v>4</v>
      </c>
      <c r="C61" s="37"/>
      <c r="D61" s="38"/>
      <c r="E61" s="37"/>
      <c r="F61" s="38"/>
      <c r="G61" s="37"/>
      <c r="H61" s="37" t="s">
        <v>4</v>
      </c>
      <c r="I61" s="39"/>
      <c r="J61" s="37"/>
      <c r="K61" s="39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8" customFormat="1" ht="13.5">
      <c r="A62" s="36" t="s">
        <v>5</v>
      </c>
      <c r="B62" s="40" t="s">
        <v>4</v>
      </c>
      <c r="C62" s="37">
        <v>113458</v>
      </c>
      <c r="D62" s="38"/>
      <c r="E62" s="39">
        <v>0</v>
      </c>
      <c r="F62" s="38"/>
      <c r="G62" s="37">
        <f>+C62+E62</f>
        <v>113458</v>
      </c>
      <c r="H62" s="37"/>
      <c r="I62" s="39">
        <v>98916</v>
      </c>
      <c r="J62" s="37"/>
      <c r="K62" s="39">
        <f>G62-I62</f>
        <v>14542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8" customFormat="1" ht="13.5">
      <c r="A63" s="36" t="s">
        <v>6</v>
      </c>
      <c r="B63" s="40" t="s">
        <v>4</v>
      </c>
      <c r="C63" s="37">
        <v>420037</v>
      </c>
      <c r="D63" s="38"/>
      <c r="E63" s="39">
        <v>0</v>
      </c>
      <c r="F63" s="38"/>
      <c r="G63" s="37">
        <f>+C63+E63</f>
        <v>420037</v>
      </c>
      <c r="H63" s="37"/>
      <c r="I63" s="39">
        <v>285949</v>
      </c>
      <c r="J63" s="37"/>
      <c r="K63" s="39">
        <f>G63-I63</f>
        <v>134088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8" customFormat="1" ht="13.5">
      <c r="A64" s="36" t="s">
        <v>34</v>
      </c>
      <c r="B64" s="40" t="s">
        <v>4</v>
      </c>
      <c r="C64" s="37"/>
      <c r="D64" s="38"/>
      <c r="E64" s="37"/>
      <c r="F64" s="38"/>
      <c r="G64" s="37"/>
      <c r="H64" s="37" t="s">
        <v>4</v>
      </c>
      <c r="I64" s="39" t="s">
        <v>4</v>
      </c>
      <c r="J64" s="37"/>
      <c r="K64" s="3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8" customFormat="1" ht="13.5">
      <c r="A65" s="36" t="s">
        <v>5</v>
      </c>
      <c r="B65" s="40" t="s">
        <v>4</v>
      </c>
      <c r="C65" s="37">
        <v>312355</v>
      </c>
      <c r="D65" s="38"/>
      <c r="E65" s="39">
        <v>0</v>
      </c>
      <c r="F65" s="38"/>
      <c r="G65" s="37">
        <f>+C65+E65</f>
        <v>312355</v>
      </c>
      <c r="H65" s="37"/>
      <c r="I65" s="39">
        <v>59351</v>
      </c>
      <c r="J65" s="37"/>
      <c r="K65" s="39">
        <f>G65-I65</f>
        <v>253004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8" customFormat="1" ht="13.5">
      <c r="A66" s="36" t="s">
        <v>6</v>
      </c>
      <c r="B66" s="40" t="s">
        <v>4</v>
      </c>
      <c r="C66" s="37">
        <v>852353</v>
      </c>
      <c r="D66" s="38"/>
      <c r="E66" s="39">
        <v>0</v>
      </c>
      <c r="F66" s="38"/>
      <c r="G66" s="37">
        <f>+C66+E66</f>
        <v>852353</v>
      </c>
      <c r="H66" s="37"/>
      <c r="I66" s="39">
        <v>664280</v>
      </c>
      <c r="J66" s="37"/>
      <c r="K66" s="39">
        <f>G66-I66</f>
        <v>188073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8" customFormat="1" ht="13.5">
      <c r="A67" s="36" t="s">
        <v>49</v>
      </c>
      <c r="B67" s="40" t="s">
        <v>4</v>
      </c>
      <c r="C67" s="37"/>
      <c r="D67" s="38"/>
      <c r="E67" s="37"/>
      <c r="F67" s="38"/>
      <c r="G67" s="37"/>
      <c r="H67" s="37" t="s">
        <v>4</v>
      </c>
      <c r="I67" s="39" t="s">
        <v>4</v>
      </c>
      <c r="J67" s="37"/>
      <c r="K67" s="3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8" customFormat="1" ht="13.5">
      <c r="A68" s="36" t="s">
        <v>5</v>
      </c>
      <c r="B68" s="40" t="s">
        <v>4</v>
      </c>
      <c r="C68" s="37">
        <v>538282</v>
      </c>
      <c r="D68" s="38"/>
      <c r="E68" s="39">
        <v>0</v>
      </c>
      <c r="F68" s="38"/>
      <c r="G68" s="37">
        <f>+C68+E68</f>
        <v>538282</v>
      </c>
      <c r="H68" s="37"/>
      <c r="I68" s="39">
        <v>260843</v>
      </c>
      <c r="J68" s="37"/>
      <c r="K68" s="39">
        <f>G68-I68</f>
        <v>277439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8" customFormat="1" ht="13.5">
      <c r="A69" s="36" t="s">
        <v>6</v>
      </c>
      <c r="B69" s="40" t="s">
        <v>4</v>
      </c>
      <c r="C69" s="37">
        <v>4177507</v>
      </c>
      <c r="D69" s="38"/>
      <c r="E69" s="39">
        <v>296614</v>
      </c>
      <c r="F69" s="38"/>
      <c r="G69" s="37">
        <f>+C69+E69</f>
        <v>4474121</v>
      </c>
      <c r="H69" s="37"/>
      <c r="I69" s="39">
        <v>1968807</v>
      </c>
      <c r="J69" s="37"/>
      <c r="K69" s="39">
        <f>G69-I69</f>
        <v>2505314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8" customFormat="1" ht="13.5">
      <c r="A70" s="36" t="s">
        <v>35</v>
      </c>
      <c r="B70" s="40" t="s">
        <v>4</v>
      </c>
      <c r="C70" s="37"/>
      <c r="D70" s="38"/>
      <c r="E70" s="37"/>
      <c r="F70" s="38"/>
      <c r="G70" s="37"/>
      <c r="H70" s="37" t="s">
        <v>4</v>
      </c>
      <c r="I70" s="39" t="s">
        <v>4</v>
      </c>
      <c r="J70" s="37"/>
      <c r="K70" s="3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8" customFormat="1" ht="13.5">
      <c r="A71" s="36" t="s">
        <v>5</v>
      </c>
      <c r="B71" s="40" t="s">
        <v>4</v>
      </c>
      <c r="C71" s="37">
        <v>54403</v>
      </c>
      <c r="D71" s="38"/>
      <c r="E71" s="39">
        <v>0</v>
      </c>
      <c r="F71" s="38"/>
      <c r="G71" s="37">
        <f>+C71+E71</f>
        <v>54403</v>
      </c>
      <c r="H71" s="37"/>
      <c r="I71" s="39">
        <v>27829</v>
      </c>
      <c r="J71" s="37"/>
      <c r="K71" s="39">
        <f>G71-I71</f>
        <v>26574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8" customFormat="1" ht="13.5">
      <c r="A72" s="36" t="s">
        <v>6</v>
      </c>
      <c r="B72" s="40" t="s">
        <v>4</v>
      </c>
      <c r="C72" s="37">
        <v>272206</v>
      </c>
      <c r="D72" s="38"/>
      <c r="E72" s="39">
        <v>0</v>
      </c>
      <c r="F72" s="38"/>
      <c r="G72" s="37">
        <f>+C72+E72</f>
        <v>272206</v>
      </c>
      <c r="H72" s="37"/>
      <c r="I72" s="39">
        <v>209921</v>
      </c>
      <c r="J72" s="37"/>
      <c r="K72" s="39">
        <f>G72-I72</f>
        <v>62285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8" customFormat="1" ht="13.5">
      <c r="A73" s="36" t="s">
        <v>36</v>
      </c>
      <c r="B73" s="40" t="s">
        <v>4</v>
      </c>
      <c r="C73" s="37"/>
      <c r="D73" s="38"/>
      <c r="E73" s="37"/>
      <c r="F73" s="38"/>
      <c r="G73" s="37"/>
      <c r="H73" s="37" t="s">
        <v>4</v>
      </c>
      <c r="I73" s="39" t="s">
        <v>4</v>
      </c>
      <c r="J73" s="37"/>
      <c r="K73" s="39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8" customFormat="1" ht="13.5">
      <c r="A74" s="36" t="s">
        <v>7</v>
      </c>
      <c r="B74" s="40" t="s">
        <v>4</v>
      </c>
      <c r="C74" s="37">
        <v>621752</v>
      </c>
      <c r="D74" s="38"/>
      <c r="E74" s="39">
        <v>0</v>
      </c>
      <c r="F74" s="38"/>
      <c r="G74" s="37">
        <f>+C74+E74</f>
        <v>621752</v>
      </c>
      <c r="H74" s="37"/>
      <c r="I74" s="39">
        <v>310990</v>
      </c>
      <c r="J74" s="37"/>
      <c r="K74" s="39">
        <f>G74-I74</f>
        <v>310762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8" customFormat="1" ht="13.5">
      <c r="A75" s="36" t="s">
        <v>6</v>
      </c>
      <c r="B75" s="40" t="s">
        <v>4</v>
      </c>
      <c r="C75" s="37">
        <v>6990979</v>
      </c>
      <c r="D75" s="38"/>
      <c r="E75" s="39">
        <v>0</v>
      </c>
      <c r="F75" s="46"/>
      <c r="G75" s="37">
        <f>+C75+E75</f>
        <v>6990979</v>
      </c>
      <c r="H75" s="37"/>
      <c r="I75" s="39">
        <v>1935980</v>
      </c>
      <c r="J75" s="37"/>
      <c r="K75" s="39">
        <f>G75-I75</f>
        <v>5054999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8" customFormat="1" ht="13.5">
      <c r="A76" s="36" t="s">
        <v>37</v>
      </c>
      <c r="B76" s="40" t="s">
        <v>4</v>
      </c>
      <c r="C76" s="37"/>
      <c r="D76" s="38"/>
      <c r="E76" s="37"/>
      <c r="F76" s="38" t="s">
        <v>4</v>
      </c>
      <c r="G76" s="37"/>
      <c r="H76" s="37" t="s">
        <v>4</v>
      </c>
      <c r="I76" s="39" t="s">
        <v>4</v>
      </c>
      <c r="J76" s="37"/>
      <c r="K76" s="3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8" customFormat="1" ht="13.5">
      <c r="A77" s="36" t="s">
        <v>7</v>
      </c>
      <c r="B77" s="40" t="s">
        <v>4</v>
      </c>
      <c r="C77" s="37">
        <v>89036</v>
      </c>
      <c r="D77" s="38"/>
      <c r="E77" s="39">
        <v>0</v>
      </c>
      <c r="F77" s="38"/>
      <c r="G77" s="37">
        <f>+C77+E77</f>
        <v>89036</v>
      </c>
      <c r="H77" s="37"/>
      <c r="I77" s="39">
        <v>71048</v>
      </c>
      <c r="J77" s="37"/>
      <c r="K77" s="39">
        <f>G77-I77</f>
        <v>17988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8" customFormat="1" ht="13.5">
      <c r="A78" s="36" t="s">
        <v>6</v>
      </c>
      <c r="B78" s="40" t="s">
        <v>4</v>
      </c>
      <c r="C78" s="37">
        <v>3614971</v>
      </c>
      <c r="D78" s="38"/>
      <c r="E78" s="39">
        <v>0</v>
      </c>
      <c r="F78" s="38" t="s">
        <v>10</v>
      </c>
      <c r="G78" s="37">
        <f>+C78+E78</f>
        <v>3614971</v>
      </c>
      <c r="H78" s="37"/>
      <c r="I78" s="39">
        <v>1227395</v>
      </c>
      <c r="J78" s="37"/>
      <c r="K78" s="39">
        <f>G78-I78</f>
        <v>2387576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8" customFormat="1" ht="13.5">
      <c r="A79" s="36" t="s">
        <v>38</v>
      </c>
      <c r="B79" s="40" t="s">
        <v>4</v>
      </c>
      <c r="C79" s="37"/>
      <c r="D79" s="38"/>
      <c r="E79" s="37"/>
      <c r="F79" s="38"/>
      <c r="G79" s="37"/>
      <c r="H79" s="37" t="s">
        <v>4</v>
      </c>
      <c r="I79" s="39"/>
      <c r="J79" s="37"/>
      <c r="K79" s="3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8" customFormat="1" ht="13.5">
      <c r="A80" s="36" t="s">
        <v>5</v>
      </c>
      <c r="B80" s="40" t="s">
        <v>4</v>
      </c>
      <c r="C80" s="37">
        <v>67312</v>
      </c>
      <c r="D80" s="38"/>
      <c r="E80" s="39">
        <v>0</v>
      </c>
      <c r="F80" s="38"/>
      <c r="G80" s="37">
        <f>+C80+E80</f>
        <v>67312</v>
      </c>
      <c r="H80" s="37"/>
      <c r="I80" s="39">
        <v>44212</v>
      </c>
      <c r="J80" s="37"/>
      <c r="K80" s="39">
        <f>G80-I80</f>
        <v>23100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8" customFormat="1" ht="13.5">
      <c r="A81" s="36" t="s">
        <v>6</v>
      </c>
      <c r="B81" s="40" t="s">
        <v>4</v>
      </c>
      <c r="C81" s="44">
        <v>437891</v>
      </c>
      <c r="D81" s="38"/>
      <c r="E81" s="45">
        <v>0</v>
      </c>
      <c r="F81" s="38"/>
      <c r="G81" s="44">
        <f>+C81+E81</f>
        <v>437891</v>
      </c>
      <c r="H81" s="37"/>
      <c r="I81" s="45">
        <v>224822</v>
      </c>
      <c r="J81" s="37"/>
      <c r="K81" s="45">
        <f>G81-I81</f>
        <v>213069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8" customFormat="1" ht="13.5">
      <c r="A82" s="36"/>
      <c r="B82" s="40"/>
      <c r="C82" s="37"/>
      <c r="D82" s="38"/>
      <c r="E82" s="39"/>
      <c r="F82" s="38"/>
      <c r="G82" s="37"/>
      <c r="H82" s="37"/>
      <c r="I82" s="39"/>
      <c r="J82" s="37"/>
      <c r="K82" s="3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8" customFormat="1" ht="13.5">
      <c r="A83" s="36" t="s">
        <v>24</v>
      </c>
      <c r="B83" s="40"/>
      <c r="C83" s="44">
        <f>SUM(C27:C82)</f>
        <v>42399603</v>
      </c>
      <c r="D83" s="37"/>
      <c r="E83" s="44">
        <f>SUM(E27:E82)</f>
        <v>7490634</v>
      </c>
      <c r="F83" s="37"/>
      <c r="G83" s="44">
        <f>SUM(G27:G82)</f>
        <v>49890237</v>
      </c>
      <c r="H83" s="37"/>
      <c r="I83" s="44">
        <f>SUM(I27:I82)</f>
        <v>18052988</v>
      </c>
      <c r="J83" s="37"/>
      <c r="K83" s="44">
        <f>SUM(K27:K82)</f>
        <v>31837249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8" customFormat="1" ht="13.5">
      <c r="A84" s="36"/>
      <c r="B84" s="40"/>
      <c r="C84" s="37"/>
      <c r="D84" s="38"/>
      <c r="E84" s="39"/>
      <c r="F84" s="38"/>
      <c r="G84" s="37"/>
      <c r="H84" s="37"/>
      <c r="I84" s="39"/>
      <c r="J84" s="37"/>
      <c r="K84" s="3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8" customFormat="1" ht="13.5">
      <c r="A85" s="36" t="s">
        <v>19</v>
      </c>
      <c r="B85" s="40" t="s">
        <v>4</v>
      </c>
      <c r="C85" s="37"/>
      <c r="D85" s="38"/>
      <c r="E85" s="37"/>
      <c r="F85" s="38"/>
      <c r="G85" s="37"/>
      <c r="H85" s="37" t="s">
        <v>4</v>
      </c>
      <c r="I85" s="39" t="s">
        <v>4</v>
      </c>
      <c r="J85" s="37"/>
      <c r="K85" s="3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8" customFormat="1" ht="13.5">
      <c r="A86" s="36" t="s">
        <v>39</v>
      </c>
      <c r="B86" s="40" t="s">
        <v>4</v>
      </c>
      <c r="C86" s="37"/>
      <c r="D86" s="38"/>
      <c r="E86" s="37"/>
      <c r="F86" s="38"/>
      <c r="G86" s="37"/>
      <c r="H86" s="37" t="s">
        <v>4</v>
      </c>
      <c r="I86" s="39" t="s">
        <v>4</v>
      </c>
      <c r="J86" s="37"/>
      <c r="K86" s="3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8" customFormat="1" ht="13.5">
      <c r="A87" s="36" t="s">
        <v>5</v>
      </c>
      <c r="B87" s="40" t="s">
        <v>4</v>
      </c>
      <c r="C87" s="37">
        <v>32588</v>
      </c>
      <c r="D87" s="38"/>
      <c r="E87" s="39">
        <v>0</v>
      </c>
      <c r="F87" s="38"/>
      <c r="G87" s="37">
        <f>+C87+E87</f>
        <v>32588</v>
      </c>
      <c r="H87" s="37"/>
      <c r="I87" s="39">
        <v>30854</v>
      </c>
      <c r="J87" s="37"/>
      <c r="K87" s="39">
        <f>G87-I87</f>
        <v>1734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8" customFormat="1" ht="13.5">
      <c r="A88" s="36" t="s">
        <v>6</v>
      </c>
      <c r="B88" s="40" t="s">
        <v>4</v>
      </c>
      <c r="C88" s="37">
        <v>11400</v>
      </c>
      <c r="D88" s="38"/>
      <c r="E88" s="39">
        <v>0</v>
      </c>
      <c r="F88" s="38"/>
      <c r="G88" s="37">
        <f>+C88+E88</f>
        <v>11400</v>
      </c>
      <c r="H88" s="37"/>
      <c r="I88" s="39">
        <v>11400</v>
      </c>
      <c r="J88" s="37"/>
      <c r="K88" s="39">
        <f>G88-I88</f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8" customFormat="1" ht="13.5">
      <c r="A89" s="36" t="s">
        <v>40</v>
      </c>
      <c r="B89" s="40" t="s">
        <v>4</v>
      </c>
      <c r="C89" s="37"/>
      <c r="D89" s="38"/>
      <c r="E89" s="37"/>
      <c r="F89" s="38"/>
      <c r="G89" s="37"/>
      <c r="H89" s="37" t="s">
        <v>4</v>
      </c>
      <c r="I89" s="39"/>
      <c r="J89" s="37"/>
      <c r="K89" s="3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8" customFormat="1" ht="13.5">
      <c r="A90" s="36" t="s">
        <v>11</v>
      </c>
      <c r="B90" s="40" t="s">
        <v>4</v>
      </c>
      <c r="C90" s="37">
        <v>1127700</v>
      </c>
      <c r="D90" s="38"/>
      <c r="E90" s="39">
        <v>0</v>
      </c>
      <c r="F90" s="46"/>
      <c r="G90" s="37">
        <f>+C90+E90</f>
        <v>1127700</v>
      </c>
      <c r="H90" s="37"/>
      <c r="I90" s="39">
        <v>119303</v>
      </c>
      <c r="J90" s="37"/>
      <c r="K90" s="39">
        <f>G90-I90</f>
        <v>1008397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8" customFormat="1" ht="13.5">
      <c r="A91" s="36" t="s">
        <v>12</v>
      </c>
      <c r="B91" s="40" t="s">
        <v>4</v>
      </c>
      <c r="C91" s="44">
        <v>159394</v>
      </c>
      <c r="D91" s="47"/>
      <c r="E91" s="45">
        <v>0</v>
      </c>
      <c r="F91" s="47"/>
      <c r="G91" s="44">
        <f>+C91+E91</f>
        <v>159394</v>
      </c>
      <c r="H91" s="48"/>
      <c r="I91" s="45">
        <v>133617</v>
      </c>
      <c r="J91" s="48"/>
      <c r="K91" s="45">
        <f>G91-I91</f>
        <v>25777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8" customFormat="1" ht="13.5">
      <c r="A92" s="36"/>
      <c r="B92" s="40"/>
      <c r="C92" s="48"/>
      <c r="D92" s="47"/>
      <c r="E92" s="49"/>
      <c r="F92" s="47"/>
      <c r="G92" s="48"/>
      <c r="H92" s="48"/>
      <c r="I92" s="49"/>
      <c r="J92" s="48"/>
      <c r="K92" s="4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8" customFormat="1" ht="13.5">
      <c r="A93" s="36" t="s">
        <v>25</v>
      </c>
      <c r="B93" s="40"/>
      <c r="C93" s="44">
        <f>SUM(C86:C92)</f>
        <v>1331082</v>
      </c>
      <c r="D93" s="48"/>
      <c r="E93" s="44">
        <f aca="true" t="shared" si="1" ref="E93:K93">SUM(E86:E92)</f>
        <v>0</v>
      </c>
      <c r="F93" s="48"/>
      <c r="G93" s="44">
        <f t="shared" si="1"/>
        <v>1331082</v>
      </c>
      <c r="H93" s="48"/>
      <c r="I93" s="44">
        <f t="shared" si="1"/>
        <v>295174</v>
      </c>
      <c r="J93" s="48"/>
      <c r="K93" s="44">
        <f t="shared" si="1"/>
        <v>1035908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8" customFormat="1" ht="13.5">
      <c r="A94" s="36"/>
      <c r="B94" s="40"/>
      <c r="C94" s="48"/>
      <c r="D94" s="47"/>
      <c r="E94" s="49"/>
      <c r="F94" s="47"/>
      <c r="G94" s="48"/>
      <c r="H94" s="48"/>
      <c r="I94" s="49"/>
      <c r="J94" s="48"/>
      <c r="K94" s="4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8" customFormat="1" ht="13.5">
      <c r="A95" s="36" t="s">
        <v>20</v>
      </c>
      <c r="B95" s="40" t="s">
        <v>4</v>
      </c>
      <c r="C95" s="37"/>
      <c r="D95" s="38"/>
      <c r="E95" s="37"/>
      <c r="F95" s="38" t="s">
        <v>4</v>
      </c>
      <c r="G95" s="37" t="s">
        <v>4</v>
      </c>
      <c r="H95" s="37" t="s">
        <v>4</v>
      </c>
      <c r="I95" s="39"/>
      <c r="J95" s="37"/>
      <c r="K95" s="3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8" customFormat="1" ht="13.5">
      <c r="A96" s="36" t="s">
        <v>21</v>
      </c>
      <c r="B96" s="40" t="s">
        <v>4</v>
      </c>
      <c r="C96" s="50">
        <v>51157221</v>
      </c>
      <c r="D96" s="55" t="s">
        <v>8</v>
      </c>
      <c r="E96" s="51">
        <v>1513150</v>
      </c>
      <c r="F96" s="55" t="s">
        <v>41</v>
      </c>
      <c r="G96" s="50">
        <f>+C96+E96</f>
        <v>52670371</v>
      </c>
      <c r="H96" s="37"/>
      <c r="I96" s="45">
        <v>37791371</v>
      </c>
      <c r="J96" s="37"/>
      <c r="K96" s="50">
        <f>G96-I96</f>
        <v>14879000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</row>
    <row r="97" spans="1:241" s="8" customFormat="1" ht="13.5">
      <c r="A97" s="36"/>
      <c r="B97" s="40" t="s">
        <v>4</v>
      </c>
      <c r="C97" s="37"/>
      <c r="D97" s="38"/>
      <c r="E97" s="37"/>
      <c r="F97" s="38"/>
      <c r="G97" s="37"/>
      <c r="H97" s="37"/>
      <c r="I97" s="39"/>
      <c r="J97" s="37"/>
      <c r="K97" s="3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10" customFormat="1" ht="14.25" thickBot="1">
      <c r="A98" s="41" t="s">
        <v>13</v>
      </c>
      <c r="B98" s="40" t="s">
        <v>4</v>
      </c>
      <c r="C98" s="52">
        <f>C96+C93+C83+C24</f>
        <v>97447331</v>
      </c>
      <c r="D98" s="42"/>
      <c r="E98" s="52">
        <f>E96+E93+E83+E24</f>
        <v>9003784</v>
      </c>
      <c r="F98" s="42"/>
      <c r="G98" s="52">
        <f>G96+G93+G83+G24</f>
        <v>106451115</v>
      </c>
      <c r="H98" s="41"/>
      <c r="I98" s="52">
        <f>I96+I93+I83+I24</f>
        <v>57515362</v>
      </c>
      <c r="J98" s="41"/>
      <c r="K98" s="52">
        <f>K96+K93+K83+K24</f>
        <v>48935753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</row>
    <row r="99" spans="1:241" s="8" customFormat="1" ht="14.25" thickTop="1">
      <c r="A99" s="36"/>
      <c r="B99" s="36"/>
      <c r="C99" s="36"/>
      <c r="D99" s="46"/>
      <c r="E99" s="53"/>
      <c r="F99" s="46"/>
      <c r="G99" s="36"/>
      <c r="H99" s="36"/>
      <c r="I99" s="54"/>
      <c r="J99" s="36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8" customFormat="1" ht="13.5">
      <c r="A100" s="36"/>
      <c r="B100" s="36"/>
      <c r="C100" s="36"/>
      <c r="D100" s="46"/>
      <c r="E100" s="53"/>
      <c r="F100" s="46"/>
      <c r="G100" s="36"/>
      <c r="H100" s="36"/>
      <c r="I100" s="54"/>
      <c r="J100" s="36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8" customFormat="1" ht="13.5" customHeight="1">
      <c r="A101" s="56" t="s">
        <v>50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8" customFormat="1" ht="13.5" customHeight="1">
      <c r="A102" s="56" t="s">
        <v>52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8" customFormat="1" ht="12">
      <c r="A103" s="5"/>
      <c r="B103" s="5"/>
      <c r="C103" s="5"/>
      <c r="D103" s="12"/>
      <c r="E103" s="6"/>
      <c r="F103" s="12"/>
      <c r="G103" s="5"/>
      <c r="H103" s="5"/>
      <c r="I103" s="7"/>
      <c r="J103" s="5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8" customFormat="1" ht="12">
      <c r="A104" s="5"/>
      <c r="B104" s="5"/>
      <c r="C104" s="5"/>
      <c r="D104" s="12"/>
      <c r="E104" s="6"/>
      <c r="F104" s="12"/>
      <c r="G104" s="5"/>
      <c r="H104" s="5"/>
      <c r="I104" s="7"/>
      <c r="J104" s="5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8" customFormat="1" ht="12">
      <c r="A105" s="5"/>
      <c r="B105" s="5"/>
      <c r="C105" s="5"/>
      <c r="D105" s="12"/>
      <c r="E105" s="6"/>
      <c r="F105" s="12"/>
      <c r="G105" s="5"/>
      <c r="H105" s="5"/>
      <c r="I105" s="7"/>
      <c r="J105" s="5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8" customFormat="1" ht="12">
      <c r="A106" s="5"/>
      <c r="B106" s="5"/>
      <c r="C106" s="5"/>
      <c r="D106" s="12"/>
      <c r="E106" s="6"/>
      <c r="F106" s="12"/>
      <c r="G106" s="5"/>
      <c r="H106" s="5"/>
      <c r="I106" s="7"/>
      <c r="J106" s="5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8" customFormat="1" ht="12">
      <c r="A107" s="5"/>
      <c r="B107" s="5"/>
      <c r="C107" s="5"/>
      <c r="D107" s="12"/>
      <c r="E107" s="6"/>
      <c r="F107" s="12"/>
      <c r="G107" s="5"/>
      <c r="H107" s="5"/>
      <c r="I107" s="7"/>
      <c r="J107" s="5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8" customFormat="1" ht="12">
      <c r="A108" s="5"/>
      <c r="B108" s="5"/>
      <c r="C108" s="5"/>
      <c r="D108" s="12"/>
      <c r="E108" s="6"/>
      <c r="F108" s="12"/>
      <c r="G108" s="5"/>
      <c r="H108" s="5"/>
      <c r="I108" s="7"/>
      <c r="J108" s="5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8" customFormat="1" ht="12">
      <c r="A109" s="5"/>
      <c r="B109" s="5"/>
      <c r="C109" s="5"/>
      <c r="D109" s="12"/>
      <c r="E109" s="6"/>
      <c r="F109" s="12"/>
      <c r="G109" s="5"/>
      <c r="H109" s="5"/>
      <c r="I109" s="7"/>
      <c r="J109" s="5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8" customFormat="1" ht="12">
      <c r="A110" s="5"/>
      <c r="B110" s="5"/>
      <c r="C110" s="5"/>
      <c r="D110" s="12"/>
      <c r="E110" s="6"/>
      <c r="F110" s="12"/>
      <c r="G110" s="5"/>
      <c r="H110" s="5"/>
      <c r="I110" s="7"/>
      <c r="J110" s="5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8" customFormat="1" ht="12">
      <c r="A111" s="5"/>
      <c r="B111" s="5"/>
      <c r="C111" s="5"/>
      <c r="D111" s="12"/>
      <c r="E111" s="6"/>
      <c r="F111" s="12"/>
      <c r="G111" s="5"/>
      <c r="H111" s="5"/>
      <c r="I111" s="7"/>
      <c r="J111" s="5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8" customFormat="1" ht="12">
      <c r="A112" s="5"/>
      <c r="B112" s="5"/>
      <c r="C112" s="5"/>
      <c r="D112" s="12"/>
      <c r="E112" s="6"/>
      <c r="F112" s="12"/>
      <c r="G112" s="5"/>
      <c r="H112" s="5"/>
      <c r="I112" s="7"/>
      <c r="J112" s="5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8" customFormat="1" ht="12">
      <c r="A113" s="5"/>
      <c r="B113" s="5"/>
      <c r="C113" s="5"/>
      <c r="D113" s="12"/>
      <c r="E113" s="6"/>
      <c r="F113" s="12"/>
      <c r="G113" s="5"/>
      <c r="H113" s="5"/>
      <c r="I113" s="7"/>
      <c r="J113" s="5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8" customFormat="1" ht="12">
      <c r="A114" s="5"/>
      <c r="B114" s="5"/>
      <c r="C114" s="5"/>
      <c r="D114" s="12"/>
      <c r="E114" s="6"/>
      <c r="F114" s="12"/>
      <c r="G114" s="5"/>
      <c r="H114" s="5"/>
      <c r="I114" s="7"/>
      <c r="J114" s="5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8" customFormat="1" ht="12">
      <c r="A115" s="5"/>
      <c r="B115" s="5"/>
      <c r="C115" s="5"/>
      <c r="D115" s="12"/>
      <c r="E115" s="6"/>
      <c r="F115" s="12"/>
      <c r="G115" s="5"/>
      <c r="H115" s="5"/>
      <c r="I115" s="7"/>
      <c r="J115" s="5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8" customFormat="1" ht="12">
      <c r="A116" s="5"/>
      <c r="B116" s="5"/>
      <c r="C116" s="5"/>
      <c r="D116" s="12"/>
      <c r="E116" s="6"/>
      <c r="F116" s="12"/>
      <c r="G116" s="5"/>
      <c r="H116" s="5"/>
      <c r="I116" s="7"/>
      <c r="J116" s="5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8" customFormat="1" ht="12">
      <c r="A117" s="5"/>
      <c r="B117" s="5"/>
      <c r="C117" s="5"/>
      <c r="D117" s="12"/>
      <c r="E117" s="6"/>
      <c r="F117" s="12"/>
      <c r="G117" s="5"/>
      <c r="H117" s="5"/>
      <c r="I117" s="7"/>
      <c r="J117" s="5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8" customFormat="1" ht="12">
      <c r="A118" s="5"/>
      <c r="B118" s="5"/>
      <c r="C118" s="5"/>
      <c r="D118" s="12"/>
      <c r="E118" s="6"/>
      <c r="F118" s="12"/>
      <c r="G118" s="5"/>
      <c r="H118" s="5"/>
      <c r="I118" s="7"/>
      <c r="J118" s="5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  <row r="119" spans="1:241" s="8" customFormat="1" ht="12">
      <c r="A119" s="5"/>
      <c r="B119" s="5"/>
      <c r="C119" s="5"/>
      <c r="D119" s="12"/>
      <c r="E119" s="6"/>
      <c r="F119" s="12"/>
      <c r="G119" s="5"/>
      <c r="H119" s="5"/>
      <c r="I119" s="7"/>
      <c r="J119" s="5"/>
      <c r="K119" s="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</row>
    <row r="120" spans="1:241" s="8" customFormat="1" ht="12">
      <c r="A120" s="5"/>
      <c r="B120" s="5"/>
      <c r="C120" s="5"/>
      <c r="D120" s="12"/>
      <c r="E120" s="6"/>
      <c r="F120" s="12"/>
      <c r="G120" s="5"/>
      <c r="H120" s="5"/>
      <c r="I120" s="7"/>
      <c r="J120" s="5"/>
      <c r="K120" s="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</row>
    <row r="121" spans="1:241" s="8" customFormat="1" ht="12">
      <c r="A121" s="5"/>
      <c r="B121" s="5"/>
      <c r="C121" s="5"/>
      <c r="D121" s="12"/>
      <c r="E121" s="6"/>
      <c r="F121" s="12"/>
      <c r="G121" s="5"/>
      <c r="H121" s="5"/>
      <c r="I121" s="7"/>
      <c r="J121" s="5"/>
      <c r="K121" s="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</row>
    <row r="122" spans="1:241" s="8" customFormat="1" ht="12">
      <c r="A122" s="5"/>
      <c r="B122" s="5"/>
      <c r="C122" s="5"/>
      <c r="D122" s="12"/>
      <c r="E122" s="6"/>
      <c r="F122" s="12"/>
      <c r="G122" s="5"/>
      <c r="H122" s="5"/>
      <c r="I122" s="7"/>
      <c r="J122" s="5"/>
      <c r="K122" s="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</row>
  </sheetData>
  <sheetProtection/>
  <mergeCells count="7">
    <mergeCell ref="A102:K102"/>
    <mergeCell ref="C4:G4"/>
    <mergeCell ref="A1:A8"/>
    <mergeCell ref="C3:K3"/>
    <mergeCell ref="C5:K5"/>
    <mergeCell ref="C6:K6"/>
    <mergeCell ref="A101:K101"/>
  </mergeCells>
  <conditionalFormatting sqref="A13:K98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2009-08-26T14:35:06Z</cp:lastPrinted>
  <dcterms:created xsi:type="dcterms:W3CDTF">2003-01-16T20:34:28Z</dcterms:created>
  <dcterms:modified xsi:type="dcterms:W3CDTF">2009-09-25T18:45:14Z</dcterms:modified>
  <cp:category/>
  <cp:version/>
  <cp:contentType/>
  <cp:contentStatus/>
</cp:coreProperties>
</file>