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60" windowWidth="11340" windowHeight="6540" activeTab="0"/>
  </bookViews>
  <sheets>
    <sheet name="Operating" sheetId="1" r:id="rId1"/>
    <sheet name="Balance Sheet" sheetId="2" r:id="rId2"/>
  </sheets>
  <definedNames>
    <definedName name="\B">'Operating'!#REF!</definedName>
    <definedName name="\P">'Operating'!#REF!</definedName>
    <definedName name="\S">'Operating'!#REF!</definedName>
    <definedName name="\Y">'Operating'!#REF!</definedName>
    <definedName name="\Z">'Operating'!#REF!</definedName>
    <definedName name="P_1">'Operating'!$A$1:$D$36</definedName>
    <definedName name="P_2">'Balance Sheet'!$A$1:$F$45</definedName>
    <definedName name="_xlnm.Print_Area" localSheetId="1">'Balance Sheet'!$A$1:$D$45</definedName>
    <definedName name="_xlnm.Print_Area" localSheetId="0">'Operating'!$A$1:$D$36</definedName>
    <definedName name="WKS1">'Operating'!$A$27:$B$36</definedName>
    <definedName name="WKS2">'Balance Sheet'!$A$3:$B$45</definedName>
  </definedNames>
  <calcPr fullCalcOnLoad="1"/>
</workbook>
</file>

<file path=xl/sharedStrings.xml><?xml version="1.0" encoding="utf-8"?>
<sst xmlns="http://schemas.openxmlformats.org/spreadsheetml/2006/main" count="51" uniqueCount="48">
  <si>
    <t>GOLF COURSE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</si>
  <si>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</si>
  <si>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</si>
  <si>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</si>
  <si>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</si>
  <si>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</si>
  <si>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 xml:space="preserve">  Cash and investments</t>
  </si>
  <si>
    <t xml:space="preserve">  Inventories </t>
  </si>
  <si>
    <t xml:space="preserve">  Accounts payable</t>
  </si>
  <si>
    <t xml:space="preserve">    Balance at July 1</t>
  </si>
  <si>
    <t xml:space="preserve">    Revenues over/(under) expenditures</t>
  </si>
  <si>
    <t xml:space="preserve">    Balance at July 1 </t>
  </si>
  <si>
    <t xml:space="preserve">    Depreciation charges transferred</t>
  </si>
  <si>
    <t>LOUISIANA STATE UNIVERSITY</t>
  </si>
  <si>
    <t>ANALYSIS C-2B3                              ANALYSIS OF REVENUES AND EXPENDITURES                              ANALYSIS C-2B3</t>
  </si>
  <si>
    <t xml:space="preserve">      Total assets</t>
  </si>
  <si>
    <t xml:space="preserve">      Total liabilities</t>
  </si>
  <si>
    <t>ANALYSIS C-2B3                                   STATEMENT OF NET ASSETS                                   ANALYSIS C-2B3</t>
  </si>
  <si>
    <t xml:space="preserve">  Sales and services </t>
  </si>
  <si>
    <t xml:space="preserve">  Fee allocation </t>
  </si>
  <si>
    <t xml:space="preserve">      Total operating revenues</t>
  </si>
  <si>
    <t xml:space="preserve">  Salaries </t>
  </si>
  <si>
    <t xml:space="preserve">  Wages</t>
  </si>
  <si>
    <t xml:space="preserve">  Related benefits </t>
  </si>
  <si>
    <t xml:space="preserve">  Supplies and expenses</t>
  </si>
  <si>
    <t xml:space="preserve">  Utilities</t>
  </si>
  <si>
    <t xml:space="preserve">  Depreciation </t>
  </si>
  <si>
    <t xml:space="preserve">      Total operating expenditures</t>
  </si>
  <si>
    <t xml:space="preserve">        Excess of operating revenues over</t>
  </si>
  <si>
    <t xml:space="preserve">          operating expenditures</t>
  </si>
  <si>
    <t xml:space="preserve">  Interest on investments</t>
  </si>
  <si>
    <t xml:space="preserve">        Excess of revenues over expenditures</t>
  </si>
  <si>
    <t>Operating revenues:</t>
  </si>
  <si>
    <t>Operating expenditures:</t>
  </si>
  <si>
    <t>Other revenues:</t>
  </si>
  <si>
    <t>Fund balances:</t>
  </si>
  <si>
    <t xml:space="preserve">         Total fund balances</t>
  </si>
  <si>
    <t xml:space="preserve">         Net assets </t>
  </si>
  <si>
    <t xml:space="preserve">  Administrative charge</t>
  </si>
  <si>
    <t xml:space="preserve">  Less cost of goods sold</t>
  </si>
  <si>
    <t xml:space="preserve">      Net operating revenues </t>
  </si>
  <si>
    <t xml:space="preserve">      Total operating fund balance </t>
  </si>
  <si>
    <t xml:space="preserve">      Total equipment r&amp;r fund balance</t>
  </si>
  <si>
    <t xml:space="preserve">  Deferred revenue</t>
  </si>
  <si>
    <t xml:space="preserve">    Equipment purchases</t>
  </si>
  <si>
    <t>JUNE 30, 2008</t>
  </si>
  <si>
    <t>FOR THE YEAR ENDED JUNE 30, 2008</t>
  </si>
  <si>
    <t xml:space="preserve">    Net transfers (to)/from plant fund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</si>
</sst>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</numFmts>
  <fonts count="40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>
      <alignment vertical="center"/>
    </xf>
    <xf numFmtId="37" fontId="4" fillId="33" borderId="10" xfId="0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horizontal="centerContinuous" vertical="center"/>
      <protection/>
    </xf>
    <xf numFmtId="37" fontId="4" fillId="33" borderId="12" xfId="0" applyFont="1" applyFill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" fillId="33" borderId="14" xfId="0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horizontal="center" vertical="center"/>
      <protection/>
    </xf>
    <xf numFmtId="37" fontId="4" fillId="33" borderId="17" xfId="0" applyFont="1" applyFill="1" applyBorder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165" fontId="2" fillId="0" borderId="0" xfId="44" applyNumberFormat="1" applyFont="1" applyAlignment="1" applyProtection="1">
      <alignment vertical="center"/>
      <protection/>
    </xf>
    <xf numFmtId="5" fontId="2" fillId="0" borderId="0" xfId="0" applyNumberFormat="1" applyFont="1" applyAlignment="1" applyProtection="1">
      <alignment vertical="center"/>
      <protection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34" borderId="18" xfId="42" applyNumberFormat="1" applyFont="1" applyFill="1" applyBorder="1" applyAlignment="1" applyProtection="1">
      <alignment vertical="center"/>
      <protection/>
    </xf>
    <xf numFmtId="5" fontId="2" fillId="34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34" borderId="0" xfId="0" applyNumberFormat="1" applyFont="1" applyFill="1" applyAlignment="1" applyProtection="1">
      <alignment vertical="center"/>
      <protection/>
    </xf>
    <xf numFmtId="37" fontId="5" fillId="33" borderId="10" xfId="0" applyFont="1" applyFill="1" applyBorder="1" applyAlignment="1" applyProtection="1">
      <alignment vertical="center"/>
      <protection/>
    </xf>
    <xf numFmtId="37" fontId="5" fillId="33" borderId="11" xfId="0" applyFont="1" applyFill="1" applyBorder="1" applyAlignment="1" applyProtection="1">
      <alignment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3" borderId="15" xfId="0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4" fillId="33" borderId="10" xfId="0" applyFont="1" applyFill="1" applyBorder="1" applyAlignment="1">
      <alignment vertical="center"/>
    </xf>
    <xf numFmtId="37" fontId="4" fillId="33" borderId="11" xfId="0" applyFont="1" applyFill="1" applyBorder="1" applyAlignment="1">
      <alignment vertical="center"/>
    </xf>
    <xf numFmtId="37" fontId="5" fillId="33" borderId="0" xfId="0" applyFont="1" applyFill="1" applyAlignment="1" applyProtection="1">
      <alignment vertical="center"/>
      <protection/>
    </xf>
    <xf numFmtId="37" fontId="5" fillId="33" borderId="0" xfId="0" applyFont="1" applyFill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4" fillId="33" borderId="0" xfId="0" applyFont="1" applyFill="1" applyBorder="1" applyAlignment="1" applyProtection="1">
      <alignment horizontal="centerContinuous" vertical="center"/>
      <protection/>
    </xf>
    <xf numFmtId="37" fontId="4" fillId="33" borderId="16" xfId="0" applyFont="1" applyFill="1" applyBorder="1" applyAlignment="1" applyProtection="1">
      <alignment vertical="center"/>
      <protection/>
    </xf>
    <xf numFmtId="167" fontId="2" fillId="34" borderId="0" xfId="42" applyNumberFormat="1" applyFont="1" applyFill="1" applyBorder="1" applyAlignment="1" applyProtection="1">
      <alignment vertical="center"/>
      <protection/>
    </xf>
    <xf numFmtId="37" fontId="2" fillId="35" borderId="0" xfId="0" applyFont="1" applyFill="1" applyAlignment="1" applyProtection="1">
      <alignment vertical="center"/>
      <protection/>
    </xf>
    <xf numFmtId="37" fontId="2" fillId="35" borderId="0" xfId="0" applyFont="1" applyFill="1" applyAlignment="1">
      <alignment vertical="center"/>
    </xf>
    <xf numFmtId="37" fontId="2" fillId="0" borderId="0" xfId="0" applyFont="1" applyFill="1" applyAlignment="1" applyProtection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167" fontId="2" fillId="0" borderId="0" xfId="42" applyNumberFormat="1" applyFont="1" applyFill="1" applyBorder="1" applyAlignment="1" applyProtection="1">
      <alignment vertical="center"/>
      <protection/>
    </xf>
    <xf numFmtId="167" fontId="2" fillId="0" borderId="18" xfId="42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65" fontId="2" fillId="34" borderId="19" xfId="44" applyNumberFormat="1" applyFont="1" applyFill="1" applyBorder="1" applyAlignment="1" applyProtection="1">
      <alignment vertical="center"/>
      <protection/>
    </xf>
    <xf numFmtId="37" fontId="2" fillId="34" borderId="20" xfId="0" applyFont="1" applyFill="1" applyBorder="1" applyAlignment="1" applyProtection="1">
      <alignment vertical="center"/>
      <protection/>
    </xf>
    <xf numFmtId="167" fontId="2" fillId="0" borderId="21" xfId="42" applyNumberFormat="1" applyFont="1" applyFill="1" applyBorder="1" applyAlignment="1" applyProtection="1">
      <alignment vertical="center"/>
      <protection/>
    </xf>
    <xf numFmtId="165" fontId="2" fillId="0" borderId="19" xfId="44" applyNumberFormat="1" applyFont="1" applyFill="1" applyBorder="1" applyAlignment="1" applyProtection="1">
      <alignment vertical="center"/>
      <protection/>
    </xf>
    <xf numFmtId="167" fontId="2" fillId="34" borderId="20" xfId="42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Border="1" applyAlignment="1" applyProtection="1">
      <alignment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5" fontId="2" fillId="0" borderId="0" xfId="0" applyNumberFormat="1" applyFont="1" applyFill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horizontal="center" vertical="center"/>
      <protection/>
    </xf>
    <xf numFmtId="37" fontId="6" fillId="33" borderId="0" xfId="0" applyFont="1" applyFill="1" applyBorder="1" applyAlignment="1">
      <alignment horizontal="center" vertical="center"/>
    </xf>
    <xf numFmtId="37" fontId="6" fillId="33" borderId="14" xfId="0" applyFont="1" applyFill="1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4" fillId="33" borderId="1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M36"/>
  <sheetViews>
    <sheetView showGridLines="0" tabSelected="1" zoomScalePageLayoutView="0" workbookViewId="0" topLeftCell="A1">
      <selection activeCell="A1" sqref="A1"/>
    </sheetView>
  </sheetViews>
  <sheetFormatPr defaultColWidth="11.57421875" defaultRowHeight="12"/>
  <cols>
    <col min="1" max="1" width="20.57421875" style="1" customWidth="1"/>
    <col min="2" max="2" width="60.57421875" style="1" customWidth="1"/>
    <col min="3" max="3" width="15.421875" style="1" customWidth="1"/>
    <col min="4" max="4" width="20.57421875" style="1" customWidth="1"/>
    <col min="5" max="5" width="8.57421875" style="1" customWidth="1"/>
    <col min="6" max="9" width="2.57421875" style="1" customWidth="1"/>
    <col min="10" max="10" width="13.57421875" style="1" customWidth="1"/>
    <col min="11" max="11" width="10.57421875" style="1" customWidth="1"/>
    <col min="12" max="14" width="11.57421875" style="1" customWidth="1"/>
    <col min="15" max="15" width="10.57421875" style="1" customWidth="1"/>
    <col min="16" max="16" width="13.57421875" style="1" customWidth="1"/>
    <col min="17" max="17" width="7.57421875" style="1" customWidth="1"/>
    <col min="18" max="18" width="1.57421875" style="1" customWidth="1"/>
    <col min="19" max="19" width="8.57421875" style="1" customWidth="1"/>
    <col min="20" max="247" width="11.57421875" style="1" customWidth="1"/>
    <col min="248" max="16384" width="11.57421875" style="3" customWidth="1"/>
  </cols>
  <sheetData>
    <row r="1" spans="1:4" ht="12.75" thickBot="1">
      <c r="A1" s="3"/>
      <c r="B1" s="2"/>
      <c r="C1" s="2"/>
      <c r="D1" s="2"/>
    </row>
    <row r="2" spans="1:247" s="33" customFormat="1" ht="10.5" customHeight="1">
      <c r="A2" s="30"/>
      <c r="B2" s="31"/>
      <c r="C2" s="5"/>
      <c r="D2" s="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</row>
    <row r="3" spans="1:247" s="33" customFormat="1" ht="12">
      <c r="A3" s="54" t="s">
        <v>13</v>
      </c>
      <c r="B3" s="55"/>
      <c r="C3" s="55"/>
      <c r="D3" s="56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</row>
    <row r="4" spans="1:247" s="33" customFormat="1" ht="12">
      <c r="A4" s="54" t="s">
        <v>0</v>
      </c>
      <c r="B4" s="55"/>
      <c r="C4" s="55"/>
      <c r="D4" s="5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</row>
    <row r="5" spans="1:247" s="33" customFormat="1" ht="8.25" customHeight="1">
      <c r="A5" s="7"/>
      <c r="B5" s="34"/>
      <c r="C5" s="35"/>
      <c r="D5" s="9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</row>
    <row r="6" spans="1:247" s="33" customFormat="1" ht="12">
      <c r="A6" s="54" t="s">
        <v>14</v>
      </c>
      <c r="B6" s="55"/>
      <c r="C6" s="55"/>
      <c r="D6" s="56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</row>
    <row r="7" spans="1:247" s="33" customFormat="1" ht="12">
      <c r="A7" s="54" t="s">
        <v>46</v>
      </c>
      <c r="B7" s="55"/>
      <c r="C7" s="55"/>
      <c r="D7" s="5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</row>
    <row r="8" spans="1:247" s="33" customFormat="1" ht="10.5" customHeight="1" thickBot="1">
      <c r="A8" s="10"/>
      <c r="B8" s="36"/>
      <c r="C8" s="36"/>
      <c r="D8" s="1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</row>
    <row r="11" spans="1:247" s="15" customFormat="1" ht="13.5" customHeight="1">
      <c r="A11" s="14"/>
      <c r="B11" s="14" t="s">
        <v>32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2:3" ht="13.5" customHeight="1">
      <c r="B12" s="1" t="s">
        <v>18</v>
      </c>
      <c r="C12" s="16">
        <v>1196359</v>
      </c>
    </row>
    <row r="13" spans="1:247" s="15" customFormat="1" ht="13.5" customHeight="1">
      <c r="A13" s="14"/>
      <c r="B13" s="14" t="s">
        <v>19</v>
      </c>
      <c r="C13" s="50">
        <v>66881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2:4" ht="13.5" customHeight="1">
      <c r="B14" s="1" t="s">
        <v>20</v>
      </c>
      <c r="C14" s="51">
        <f>SUM(C11:C13)</f>
        <v>1263240</v>
      </c>
      <c r="D14" s="17"/>
    </row>
    <row r="15" spans="1:247" s="15" customFormat="1" ht="13.5" customHeight="1">
      <c r="A15" s="14"/>
      <c r="B15" s="14"/>
      <c r="C15" s="37"/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s="42" customFormat="1" ht="13.5" customHeight="1">
      <c r="A16" s="40"/>
      <c r="B16" s="40" t="s">
        <v>39</v>
      </c>
      <c r="C16" s="44">
        <v>177247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</row>
    <row r="17" spans="1:247" s="15" customFormat="1" ht="13.5" customHeight="1">
      <c r="A17" s="14"/>
      <c r="B17" s="14" t="s">
        <v>40</v>
      </c>
      <c r="C17" s="19">
        <f>(+C14-C16)</f>
        <v>1085993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s="39" customFormat="1" ht="13.5" customHeight="1">
      <c r="A18" s="38"/>
      <c r="B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</row>
    <row r="19" spans="1:247" s="15" customFormat="1" ht="13.5" customHeight="1">
      <c r="A19" s="14"/>
      <c r="B19" s="14" t="s">
        <v>33</v>
      </c>
      <c r="C19" s="1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s="42" customFormat="1" ht="13.5" customHeight="1">
      <c r="A20" s="40"/>
      <c r="B20" s="40" t="s">
        <v>21</v>
      </c>
      <c r="C20" s="41">
        <f>214757+1</f>
        <v>214758</v>
      </c>
      <c r="D20" s="45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</row>
    <row r="21" spans="1:247" s="15" customFormat="1" ht="13.5" customHeight="1">
      <c r="A21" s="14"/>
      <c r="B21" s="14" t="s">
        <v>22</v>
      </c>
      <c r="C21" s="18">
        <v>248715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s="42" customFormat="1" ht="13.5" customHeight="1">
      <c r="A22" s="40"/>
      <c r="B22" s="40" t="s">
        <v>23</v>
      </c>
      <c r="C22" s="41">
        <v>100179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</row>
    <row r="23" spans="1:247" s="15" customFormat="1" ht="13.5" customHeight="1">
      <c r="A23" s="14"/>
      <c r="B23" s="14" t="s">
        <v>38</v>
      </c>
      <c r="C23" s="18">
        <v>31668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s="42" customFormat="1" ht="13.5" customHeight="1">
      <c r="A24" s="40"/>
      <c r="B24" s="40" t="s">
        <v>24</v>
      </c>
      <c r="C24" s="41">
        <v>317104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</row>
    <row r="25" spans="1:247" s="15" customFormat="1" ht="13.5" customHeight="1">
      <c r="A25" s="14"/>
      <c r="B25" s="14" t="s">
        <v>25</v>
      </c>
      <c r="C25" s="37">
        <v>29041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s="42" customFormat="1" ht="13.5" customHeight="1">
      <c r="A26" s="40"/>
      <c r="B26" s="40" t="s">
        <v>26</v>
      </c>
      <c r="C26" s="44">
        <v>116821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</row>
    <row r="27" spans="1:247" s="15" customFormat="1" ht="13.5" customHeight="1">
      <c r="A27" s="14"/>
      <c r="B27" s="14" t="s">
        <v>27</v>
      </c>
      <c r="C27" s="19">
        <f>SUM(C19:C26)</f>
        <v>1058286</v>
      </c>
      <c r="D27" s="2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47" s="42" customFormat="1" ht="13.5" customHeight="1">
      <c r="A28" s="40"/>
      <c r="B28" s="40"/>
      <c r="C28" s="41"/>
      <c r="D28" s="45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</row>
    <row r="29" spans="1:247" s="15" customFormat="1" ht="13.5" customHeight="1">
      <c r="A29" s="14"/>
      <c r="B29" s="14" t="s">
        <v>28</v>
      </c>
      <c r="C29" s="1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</row>
    <row r="30" spans="1:247" s="42" customFormat="1" ht="13.5" customHeight="1">
      <c r="A30" s="40"/>
      <c r="B30" s="40" t="s">
        <v>29</v>
      </c>
      <c r="C30" s="44">
        <f>C17-C27</f>
        <v>27707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</row>
    <row r="31" spans="1:247" s="15" customFormat="1" ht="13.5" customHeight="1">
      <c r="A31" s="14"/>
      <c r="B31" s="14"/>
      <c r="C31" s="3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</row>
    <row r="32" spans="1:247" s="42" customFormat="1" ht="13.5" customHeight="1">
      <c r="A32" s="40"/>
      <c r="B32" s="40" t="s">
        <v>34</v>
      </c>
      <c r="C32" s="4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</row>
    <row r="33" spans="1:247" s="15" customFormat="1" ht="13.5" customHeight="1">
      <c r="A33" s="14"/>
      <c r="B33" s="14" t="s">
        <v>30</v>
      </c>
      <c r="C33" s="47">
        <v>38001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</row>
    <row r="34" spans="1:247" s="42" customFormat="1" ht="13.5" customHeight="1">
      <c r="A34" s="40"/>
      <c r="B34" s="40"/>
      <c r="C34" s="43"/>
      <c r="D34" s="41"/>
      <c r="E34" s="43"/>
      <c r="F34" s="43"/>
      <c r="G34" s="43"/>
      <c r="H34" s="43"/>
      <c r="I34" s="43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</row>
    <row r="35" spans="1:247" s="15" customFormat="1" ht="13.5" customHeight="1" thickBot="1">
      <c r="A35" s="14"/>
      <c r="B35" s="14" t="s">
        <v>31</v>
      </c>
      <c r="C35" s="46">
        <f>SUM(C30:C33)</f>
        <v>65708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</row>
    <row r="36" spans="1:247" s="42" customFormat="1" ht="12.75" thickTop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</row>
  </sheetData>
  <sheetProtection/>
  <mergeCells count="4">
    <mergeCell ref="A3:D3"/>
    <mergeCell ref="A4:D4"/>
    <mergeCell ref="A6:D6"/>
    <mergeCell ref="A7:D7"/>
  </mergeCells>
  <printOptions horizontalCentered="1"/>
  <pageMargins left="0.2" right="0.2" top="0.5" bottom="0.5" header="0.5" footer="0.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20.57421875" style="3" customWidth="1"/>
    <col min="2" max="2" width="60.57421875" style="3" customWidth="1"/>
    <col min="3" max="3" width="13.8515625" style="3" customWidth="1"/>
    <col min="4" max="4" width="20.57421875" style="3" customWidth="1"/>
    <col min="5" max="16384" width="9.00390625" style="3" customWidth="1"/>
  </cols>
  <sheetData>
    <row r="1" spans="1:6" ht="12.75" thickBot="1">
      <c r="A1" s="1"/>
      <c r="B1" s="2"/>
      <c r="C1" s="2"/>
      <c r="D1" s="1"/>
      <c r="E1" s="1"/>
      <c r="F1" s="1"/>
    </row>
    <row r="2" spans="1:6" ht="10.5" customHeight="1">
      <c r="A2" s="4"/>
      <c r="B2" s="5"/>
      <c r="C2" s="5"/>
      <c r="D2" s="6"/>
      <c r="E2" s="1"/>
      <c r="F2" s="1"/>
    </row>
    <row r="3" spans="1:6" ht="12">
      <c r="A3" s="54" t="s">
        <v>13</v>
      </c>
      <c r="B3" s="55"/>
      <c r="C3" s="55"/>
      <c r="D3" s="56"/>
      <c r="E3" s="1"/>
      <c r="F3" s="1"/>
    </row>
    <row r="4" spans="1:6" ht="12">
      <c r="A4" s="54" t="s">
        <v>0</v>
      </c>
      <c r="B4" s="55"/>
      <c r="C4" s="55"/>
      <c r="D4" s="56"/>
      <c r="E4" s="1"/>
      <c r="F4" s="1"/>
    </row>
    <row r="5" spans="1:6" ht="8.25" customHeight="1">
      <c r="A5" s="7"/>
      <c r="B5" s="8"/>
      <c r="C5" s="8"/>
      <c r="D5" s="9"/>
      <c r="E5" s="1"/>
      <c r="F5" s="1"/>
    </row>
    <row r="6" spans="1:6" ht="12">
      <c r="A6" s="54" t="s">
        <v>17</v>
      </c>
      <c r="B6" s="55"/>
      <c r="C6" s="55"/>
      <c r="D6" s="56"/>
      <c r="E6" s="1"/>
      <c r="F6" s="1"/>
    </row>
    <row r="7" spans="1:6" ht="12">
      <c r="A7" s="59" t="s">
        <v>45</v>
      </c>
      <c r="B7" s="55"/>
      <c r="C7" s="55"/>
      <c r="D7" s="56"/>
      <c r="E7" s="1"/>
      <c r="F7" s="1"/>
    </row>
    <row r="8" spans="1:6" ht="10.5" customHeight="1" thickBot="1">
      <c r="A8" s="10"/>
      <c r="B8" s="11"/>
      <c r="C8" s="11"/>
      <c r="D8" s="12"/>
      <c r="E8" s="1"/>
      <c r="F8" s="1"/>
    </row>
    <row r="9" spans="1:6" ht="12">
      <c r="A9" s="1"/>
      <c r="B9" s="13"/>
      <c r="C9" s="13"/>
      <c r="D9" s="1"/>
      <c r="E9" s="1"/>
      <c r="F9" s="1"/>
    </row>
    <row r="10" spans="1:6" ht="12">
      <c r="A10" s="1"/>
      <c r="B10" s="1"/>
      <c r="C10" s="1"/>
      <c r="D10" s="1"/>
      <c r="E10" s="1"/>
      <c r="F10" s="1"/>
    </row>
    <row r="11" spans="1:6" s="42" customFormat="1" ht="13.5" customHeight="1">
      <c r="A11" s="40"/>
      <c r="B11" s="40" t="s">
        <v>1</v>
      </c>
      <c r="C11" s="40"/>
      <c r="D11" s="40"/>
      <c r="E11" s="40"/>
      <c r="F11" s="40"/>
    </row>
    <row r="12" spans="1:6" s="42" customFormat="1" ht="13.5" customHeight="1">
      <c r="A12" s="40"/>
      <c r="B12" s="40" t="s">
        <v>6</v>
      </c>
      <c r="C12" s="52">
        <f>961725-1</f>
        <v>961724</v>
      </c>
      <c r="D12" s="40"/>
      <c r="E12" s="53"/>
      <c r="F12" s="53"/>
    </row>
    <row r="13" spans="1:6" s="42" customFormat="1" ht="13.5" customHeight="1">
      <c r="A13" s="40"/>
      <c r="B13" s="40" t="s">
        <v>7</v>
      </c>
      <c r="C13" s="44">
        <v>69248</v>
      </c>
      <c r="D13" s="40"/>
      <c r="E13" s="40"/>
      <c r="F13" s="40"/>
    </row>
    <row r="14" spans="1:6" s="42" customFormat="1" ht="13.5" customHeight="1">
      <c r="A14" s="40"/>
      <c r="B14" s="40" t="s">
        <v>15</v>
      </c>
      <c r="C14" s="44">
        <f>SUM(C12:C13)</f>
        <v>1030972</v>
      </c>
      <c r="D14" s="40"/>
      <c r="E14" s="53"/>
      <c r="F14" s="40"/>
    </row>
    <row r="15" spans="1:6" s="42" customFormat="1" ht="13.5" customHeight="1">
      <c r="A15" s="40"/>
      <c r="B15" s="40"/>
      <c r="C15" s="41"/>
      <c r="D15" s="40"/>
      <c r="E15" s="40"/>
      <c r="F15" s="40"/>
    </row>
    <row r="16" spans="1:6" s="42" customFormat="1" ht="13.5" customHeight="1">
      <c r="A16" s="40"/>
      <c r="B16" s="40" t="s">
        <v>2</v>
      </c>
      <c r="C16" s="41"/>
      <c r="D16" s="40"/>
      <c r="E16" s="40"/>
      <c r="F16" s="40"/>
    </row>
    <row r="17" spans="1:6" s="42" customFormat="1" ht="13.5" customHeight="1">
      <c r="A17" s="40"/>
      <c r="B17" s="40" t="s">
        <v>8</v>
      </c>
      <c r="C17" s="41">
        <v>4380</v>
      </c>
      <c r="D17" s="45"/>
      <c r="E17" s="53"/>
      <c r="F17" s="45"/>
    </row>
    <row r="18" spans="1:6" s="42" customFormat="1" ht="13.5" customHeight="1">
      <c r="A18" s="40"/>
      <c r="B18" s="40" t="s">
        <v>43</v>
      </c>
      <c r="C18" s="44">
        <v>4550</v>
      </c>
      <c r="D18" s="40"/>
      <c r="E18" s="40"/>
      <c r="F18" s="40"/>
    </row>
    <row r="19" spans="1:6" s="42" customFormat="1" ht="13.5" customHeight="1">
      <c r="A19" s="40"/>
      <c r="B19" s="40" t="s">
        <v>16</v>
      </c>
      <c r="C19" s="44">
        <f>SUM(C17:C18)</f>
        <v>8930</v>
      </c>
      <c r="D19" s="45"/>
      <c r="E19" s="45"/>
      <c r="F19" s="45"/>
    </row>
    <row r="20" spans="1:6" s="42" customFormat="1" ht="13.5" customHeight="1">
      <c r="A20" s="40"/>
      <c r="B20" s="40"/>
      <c r="C20" s="45"/>
      <c r="D20" s="45"/>
      <c r="E20" s="45"/>
      <c r="F20" s="45"/>
    </row>
    <row r="21" spans="1:6" s="42" customFormat="1" ht="13.5" customHeight="1" thickBot="1">
      <c r="A21" s="40"/>
      <c r="B21" s="40" t="s">
        <v>37</v>
      </c>
      <c r="C21" s="49">
        <f>C14-C19</f>
        <v>1022042</v>
      </c>
      <c r="D21" s="45"/>
      <c r="E21" s="45"/>
      <c r="F21" s="45"/>
    </row>
    <row r="22" spans="1:6" ht="12.75" thickTop="1">
      <c r="A22" s="1"/>
      <c r="B22" s="1"/>
      <c r="C22" s="21"/>
      <c r="D22" s="21"/>
      <c r="E22" s="21"/>
      <c r="F22" s="21"/>
    </row>
    <row r="23" spans="1:6" ht="12">
      <c r="A23" s="1"/>
      <c r="B23" s="1"/>
      <c r="C23" s="21"/>
      <c r="D23" s="21"/>
      <c r="E23" s="21"/>
      <c r="F23" s="21"/>
    </row>
    <row r="24" spans="1:6" ht="12.75" thickBot="1">
      <c r="A24" s="1"/>
      <c r="B24" s="1"/>
      <c r="C24" s="21"/>
      <c r="D24" s="21"/>
      <c r="E24" s="21"/>
      <c r="F24" s="21"/>
    </row>
    <row r="25" spans="1:6" ht="10.5" customHeight="1">
      <c r="A25" s="23"/>
      <c r="B25" s="24"/>
      <c r="C25" s="25"/>
      <c r="D25" s="26"/>
      <c r="E25" s="21"/>
      <c r="F25" s="21"/>
    </row>
    <row r="26" spans="1:6" ht="12">
      <c r="A26" s="54" t="s">
        <v>3</v>
      </c>
      <c r="B26" s="57"/>
      <c r="C26" s="57"/>
      <c r="D26" s="58"/>
      <c r="E26" s="21"/>
      <c r="F26" s="21"/>
    </row>
    <row r="27" spans="1:6" ht="12">
      <c r="A27" s="54" t="s">
        <v>46</v>
      </c>
      <c r="B27" s="57"/>
      <c r="C27" s="57"/>
      <c r="D27" s="58"/>
      <c r="E27" s="21"/>
      <c r="F27" s="21"/>
    </row>
    <row r="28" spans="1:6" ht="10.5" customHeight="1" thickBot="1">
      <c r="A28" s="27"/>
      <c r="B28" s="11"/>
      <c r="C28" s="11"/>
      <c r="D28" s="28"/>
      <c r="E28" s="21"/>
      <c r="F28" s="21"/>
    </row>
    <row r="29" spans="1:6" ht="12">
      <c r="A29" s="1"/>
      <c r="B29" s="29"/>
      <c r="C29" s="29"/>
      <c r="D29" s="21"/>
      <c r="E29" s="21"/>
      <c r="F29" s="21"/>
    </row>
    <row r="30" spans="1:6" ht="12">
      <c r="A30" s="1"/>
      <c r="B30" s="1"/>
      <c r="C30" s="21"/>
      <c r="D30" s="21"/>
      <c r="E30" s="21"/>
      <c r="F30" s="21"/>
    </row>
    <row r="31" spans="1:6" s="42" customFormat="1" ht="13.5" customHeight="1">
      <c r="A31" s="40"/>
      <c r="B31" s="40" t="s">
        <v>35</v>
      </c>
      <c r="C31" s="40"/>
      <c r="D31" s="40"/>
      <c r="E31" s="40"/>
      <c r="F31" s="40"/>
    </row>
    <row r="32" spans="1:6" s="42" customFormat="1" ht="13.5" customHeight="1">
      <c r="A32" s="40"/>
      <c r="B32" s="40" t="s">
        <v>4</v>
      </c>
      <c r="C32" s="40"/>
      <c r="D32" s="40"/>
      <c r="E32" s="40"/>
      <c r="F32" s="40"/>
    </row>
    <row r="33" spans="1:6" s="42" customFormat="1" ht="13.5" customHeight="1">
      <c r="A33" s="40"/>
      <c r="B33" s="40" t="s">
        <v>9</v>
      </c>
      <c r="C33" s="52">
        <v>602960</v>
      </c>
      <c r="D33" s="40"/>
      <c r="E33" s="40"/>
      <c r="F33" s="40"/>
    </row>
    <row r="34" spans="1:6" s="42" customFormat="1" ht="13.5" customHeight="1">
      <c r="A34" s="40"/>
      <c r="B34" s="40" t="s">
        <v>10</v>
      </c>
      <c r="C34" s="41">
        <f>65707+1</f>
        <v>65708</v>
      </c>
      <c r="D34" s="40"/>
      <c r="E34" s="40"/>
      <c r="F34" s="40"/>
    </row>
    <row r="35" spans="1:6" s="42" customFormat="1" ht="13.5" customHeight="1">
      <c r="A35" s="40"/>
      <c r="B35" s="40" t="s">
        <v>47</v>
      </c>
      <c r="C35" s="41">
        <v>-25000</v>
      </c>
      <c r="D35" s="40"/>
      <c r="E35" s="40"/>
      <c r="F35" s="40"/>
    </row>
    <row r="36" spans="1:6" s="42" customFormat="1" ht="13.5" customHeight="1">
      <c r="A36" s="40"/>
      <c r="B36" s="40" t="s">
        <v>41</v>
      </c>
      <c r="C36" s="48">
        <f>SUM(C32:C35)</f>
        <v>643668</v>
      </c>
      <c r="D36" s="40"/>
      <c r="E36" s="40"/>
      <c r="F36" s="40"/>
    </row>
    <row r="37" spans="1:6" s="42" customFormat="1" ht="13.5" customHeight="1">
      <c r="A37" s="40"/>
      <c r="B37" s="40"/>
      <c r="C37" s="41"/>
      <c r="D37" s="40"/>
      <c r="E37" s="40"/>
      <c r="F37" s="40"/>
    </row>
    <row r="38" spans="1:6" s="42" customFormat="1" ht="13.5" customHeight="1">
      <c r="A38" s="40"/>
      <c r="B38" s="40" t="s">
        <v>5</v>
      </c>
      <c r="C38" s="41"/>
      <c r="D38" s="40"/>
      <c r="E38" s="40"/>
      <c r="F38" s="40"/>
    </row>
    <row r="39" spans="1:6" s="42" customFormat="1" ht="13.5" customHeight="1">
      <c r="A39" s="40"/>
      <c r="B39" s="40" t="s">
        <v>11</v>
      </c>
      <c r="C39" s="41">
        <v>377359</v>
      </c>
      <c r="D39" s="45"/>
      <c r="E39" s="45"/>
      <c r="F39" s="45"/>
    </row>
    <row r="40" spans="1:6" s="42" customFormat="1" ht="13.5" customHeight="1">
      <c r="A40" s="40"/>
      <c r="B40" s="40" t="s">
        <v>12</v>
      </c>
      <c r="C40" s="41">
        <v>116821</v>
      </c>
      <c r="D40" s="45"/>
      <c r="E40" s="45"/>
      <c r="F40" s="45"/>
    </row>
    <row r="41" spans="1:6" s="42" customFormat="1" ht="13.5" customHeight="1">
      <c r="A41" s="40"/>
      <c r="B41" s="40" t="s">
        <v>44</v>
      </c>
      <c r="C41" s="43">
        <v>-115806</v>
      </c>
      <c r="D41" s="40"/>
      <c r="E41" s="40"/>
      <c r="F41" s="40"/>
    </row>
    <row r="42" spans="1:6" s="42" customFormat="1" ht="13.5" customHeight="1">
      <c r="A42" s="40"/>
      <c r="B42" s="40" t="s">
        <v>42</v>
      </c>
      <c r="C42" s="48">
        <f>SUM(C39:C41)</f>
        <v>378374</v>
      </c>
      <c r="D42" s="40"/>
      <c r="E42" s="40"/>
      <c r="F42" s="40"/>
    </row>
    <row r="43" spans="1:6" s="42" customFormat="1" ht="13.5" customHeight="1">
      <c r="A43" s="40"/>
      <c r="B43" s="40"/>
      <c r="C43" s="40"/>
      <c r="D43" s="40"/>
      <c r="E43" s="40"/>
      <c r="F43" s="40"/>
    </row>
    <row r="44" spans="1:6" s="42" customFormat="1" ht="13.5" customHeight="1" thickBot="1">
      <c r="A44" s="40"/>
      <c r="B44" s="40" t="s">
        <v>36</v>
      </c>
      <c r="C44" s="49">
        <f>(+C42+C36)</f>
        <v>1022042</v>
      </c>
      <c r="D44" s="45"/>
      <c r="E44" s="45"/>
      <c r="F44" s="45"/>
    </row>
    <row r="45" s="42" customFormat="1" ht="12.75" thickTop="1"/>
    <row r="46" s="42" customFormat="1" ht="12"/>
    <row r="47" s="42" customFormat="1" ht="12"/>
  </sheetData>
  <sheetProtection/>
  <mergeCells count="6">
    <mergeCell ref="A27:D27"/>
    <mergeCell ref="A3:D3"/>
    <mergeCell ref="A4:D4"/>
    <mergeCell ref="A6:D6"/>
    <mergeCell ref="A7:D7"/>
    <mergeCell ref="A26:D26"/>
  </mergeCells>
  <conditionalFormatting sqref="A11:D21 A31:D44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2007-08-08T20:52:16Z</cp:lastPrinted>
  <dcterms:created xsi:type="dcterms:W3CDTF">2002-08-12T15:01:49Z</dcterms:created>
  <dcterms:modified xsi:type="dcterms:W3CDTF">2008-10-14T16:33:44Z</dcterms:modified>
  <cp:category/>
  <cp:version/>
  <cp:contentType/>
  <cp:contentStatus/>
</cp:coreProperties>
</file>